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4240" windowHeight="1209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4" i="1" l="1"/>
  <c r="L134" i="1"/>
  <c r="V63" i="1"/>
  <c r="L63" i="1"/>
  <c r="V36" i="1"/>
  <c r="L36" i="1"/>
  <c r="V56" i="1"/>
  <c r="L56" i="1"/>
  <c r="V68" i="1"/>
  <c r="V67" i="1"/>
  <c r="V66" i="1"/>
  <c r="V65" i="1"/>
  <c r="V64" i="1"/>
  <c r="V69" i="1"/>
  <c r="V46" i="1"/>
  <c r="V60" i="1"/>
  <c r="V47" i="1"/>
  <c r="V38" i="1"/>
  <c r="V44" i="1"/>
  <c r="V41" i="1"/>
  <c r="V42" i="1"/>
  <c r="V53" i="1"/>
  <c r="V59" i="1"/>
  <c r="V48" i="1"/>
  <c r="V58" i="1"/>
  <c r="V62" i="1"/>
  <c r="V40" i="1"/>
  <c r="V39" i="1"/>
  <c r="V61" i="1"/>
  <c r="V52" i="1"/>
  <c r="V55" i="1"/>
  <c r="V43" i="1"/>
  <c r="V51" i="1"/>
  <c r="V35" i="1"/>
  <c r="V45" i="1"/>
  <c r="V34" i="1"/>
  <c r="V50" i="1"/>
  <c r="V49" i="1"/>
  <c r="V37" i="1"/>
  <c r="V57" i="1"/>
  <c r="L68" i="1"/>
  <c r="L67" i="1"/>
  <c r="L66" i="1"/>
  <c r="L65" i="1"/>
  <c r="L64" i="1"/>
  <c r="L69" i="1"/>
  <c r="L46" i="1"/>
  <c r="L60" i="1"/>
  <c r="L47" i="1"/>
  <c r="L38" i="1"/>
  <c r="L44" i="1"/>
  <c r="L41" i="1"/>
  <c r="L42" i="1"/>
  <c r="L53" i="1"/>
  <c r="L59" i="1"/>
  <c r="L48" i="1"/>
  <c r="L58" i="1"/>
  <c r="L62" i="1"/>
  <c r="L40" i="1"/>
  <c r="L39" i="1"/>
  <c r="L61" i="1"/>
  <c r="L52" i="1"/>
  <c r="L55" i="1"/>
  <c r="L43" i="1"/>
  <c r="L51" i="1"/>
  <c r="L35" i="1"/>
  <c r="L45" i="1"/>
  <c r="L34" i="1"/>
  <c r="L50" i="1"/>
  <c r="L49" i="1"/>
  <c r="L37" i="1"/>
  <c r="L57" i="1"/>
  <c r="L54" i="1"/>
  <c r="V54" i="1"/>
  <c r="W54" i="1" l="1"/>
  <c r="W134" i="1"/>
  <c r="W56" i="1"/>
  <c r="W36" i="1"/>
  <c r="W57" i="1"/>
  <c r="W37" i="1"/>
  <c r="W55" i="1"/>
  <c r="W40" i="1"/>
  <c r="W58" i="1"/>
  <c r="W42" i="1"/>
  <c r="W47" i="1"/>
  <c r="W67" i="1"/>
  <c r="W62" i="1"/>
  <c r="W53" i="1"/>
  <c r="W41" i="1"/>
  <c r="W38" i="1"/>
  <c r="W69" i="1"/>
  <c r="W64" i="1"/>
  <c r="W68" i="1"/>
  <c r="W51" i="1"/>
  <c r="W61" i="1"/>
  <c r="W52" i="1"/>
  <c r="W39" i="1"/>
  <c r="W60" i="1"/>
  <c r="W48" i="1"/>
  <c r="W59" i="1"/>
  <c r="W43" i="1"/>
  <c r="W49" i="1"/>
  <c r="W46" i="1"/>
  <c r="W50" i="1"/>
  <c r="W66" i="1"/>
  <c r="W44" i="1"/>
  <c r="W45" i="1"/>
  <c r="W35" i="1"/>
  <c r="W34" i="1"/>
  <c r="W65" i="1"/>
  <c r="V17" i="1"/>
  <c r="L17" i="1"/>
  <c r="V19" i="1"/>
  <c r="L19" i="1"/>
  <c r="V20" i="1"/>
  <c r="L20" i="1"/>
  <c r="W20" i="1" l="1"/>
  <c r="Z20" i="1" s="1"/>
  <c r="W19" i="1"/>
  <c r="Z19" i="1" s="1"/>
  <c r="W17" i="1"/>
  <c r="Z17" i="1" s="1"/>
  <c r="V120" i="1"/>
  <c r="L120" i="1"/>
  <c r="V131" i="1"/>
  <c r="L131" i="1"/>
  <c r="V112" i="1"/>
  <c r="L112" i="1"/>
  <c r="V129" i="1"/>
  <c r="L129" i="1"/>
  <c r="V111" i="1"/>
  <c r="L111" i="1"/>
  <c r="V108" i="1"/>
  <c r="L108" i="1"/>
  <c r="V15" i="1"/>
  <c r="L15" i="1"/>
  <c r="W15" i="1" l="1"/>
  <c r="Z15" i="1" s="1"/>
  <c r="W108" i="1"/>
  <c r="W111" i="1"/>
  <c r="W120" i="1"/>
  <c r="W129" i="1"/>
  <c r="W112" i="1"/>
  <c r="W131" i="1"/>
  <c r="V91" i="1" l="1"/>
  <c r="L91" i="1"/>
  <c r="V96" i="1"/>
  <c r="L96" i="1"/>
  <c r="V89" i="1"/>
  <c r="L89" i="1"/>
  <c r="V93" i="1"/>
  <c r="L93" i="1"/>
  <c r="V107" i="1"/>
  <c r="L107" i="1"/>
  <c r="V109" i="1"/>
  <c r="L109" i="1"/>
  <c r="V118" i="1"/>
  <c r="L118" i="1"/>
  <c r="V122" i="1"/>
  <c r="L122" i="1"/>
  <c r="L127" i="1"/>
  <c r="V127" i="1"/>
  <c r="L124" i="1"/>
  <c r="V124" i="1"/>
  <c r="L114" i="1"/>
  <c r="V114" i="1"/>
  <c r="L110" i="1"/>
  <c r="V110" i="1"/>
  <c r="L119" i="1"/>
  <c r="V119" i="1"/>
  <c r="L123" i="1"/>
  <c r="V123" i="1"/>
  <c r="L116" i="1"/>
  <c r="V116" i="1"/>
  <c r="L130" i="1"/>
  <c r="V130" i="1"/>
  <c r="Y14" i="2"/>
  <c r="O14" i="2"/>
  <c r="Z14" i="2" s="1"/>
  <c r="W96" i="1" l="1"/>
  <c r="Z96" i="1" s="1"/>
  <c r="W91" i="1"/>
  <c r="Z91" i="1" s="1"/>
  <c r="W93" i="1"/>
  <c r="Z93" i="1" s="1"/>
  <c r="W89" i="1"/>
  <c r="Z89" i="1" s="1"/>
  <c r="W109" i="1"/>
  <c r="W107" i="1"/>
  <c r="W114" i="1"/>
  <c r="W122" i="1"/>
  <c r="W118" i="1"/>
  <c r="W116" i="1"/>
  <c r="W119" i="1"/>
  <c r="W110" i="1"/>
  <c r="W130" i="1"/>
  <c r="W124" i="1"/>
  <c r="W123" i="1"/>
  <c r="W127" i="1"/>
  <c r="V126" i="1"/>
  <c r="L126" i="1"/>
  <c r="W126" i="1" l="1"/>
  <c r="L125" i="1"/>
  <c r="V121" i="1" l="1"/>
  <c r="L121" i="1"/>
  <c r="V128" i="1"/>
  <c r="L128" i="1"/>
  <c r="V117" i="1"/>
  <c r="L117" i="1"/>
  <c r="V95" i="1"/>
  <c r="L95" i="1"/>
  <c r="V90" i="1"/>
  <c r="L90" i="1"/>
  <c r="V92" i="1"/>
  <c r="L92" i="1"/>
  <c r="V125" i="1"/>
  <c r="W117" i="1" l="1"/>
  <c r="W128" i="1"/>
  <c r="W121" i="1"/>
  <c r="W92" i="1"/>
  <c r="Z92" i="1" s="1"/>
  <c r="W90" i="1"/>
  <c r="Z90" i="1" s="1"/>
  <c r="W95" i="1"/>
  <c r="Z95" i="1" s="1"/>
  <c r="W125" i="1"/>
  <c r="V11" i="1"/>
  <c r="L11" i="1"/>
  <c r="V14" i="1"/>
  <c r="L14" i="1"/>
  <c r="V21" i="1"/>
  <c r="L21" i="1"/>
  <c r="V18" i="1"/>
  <c r="L18" i="1"/>
  <c r="V23" i="1"/>
  <c r="L23" i="1"/>
  <c r="W21" i="1" l="1"/>
  <c r="W14" i="1"/>
  <c r="Z14" i="1" s="1"/>
  <c r="W11" i="1"/>
  <c r="W18" i="1"/>
  <c r="W23" i="1"/>
  <c r="Z11" i="1" l="1"/>
  <c r="Z23" i="1"/>
  <c r="Z18" i="1"/>
  <c r="V115" i="1"/>
  <c r="L115" i="1"/>
  <c r="V113" i="1"/>
  <c r="L113" i="1"/>
  <c r="V105" i="1"/>
  <c r="L105" i="1"/>
  <c r="V104" i="1"/>
  <c r="L104" i="1"/>
  <c r="V94" i="1"/>
  <c r="L94" i="1"/>
  <c r="V87" i="1"/>
  <c r="L87" i="1"/>
  <c r="V86" i="1"/>
  <c r="L86" i="1"/>
  <c r="V32" i="1"/>
  <c r="L32" i="1"/>
  <c r="V31" i="1"/>
  <c r="L31" i="1"/>
  <c r="V13" i="1"/>
  <c r="L13" i="1"/>
  <c r="V16" i="1"/>
  <c r="L16" i="1"/>
  <c r="V12" i="1"/>
  <c r="L12" i="1"/>
  <c r="V9" i="1"/>
  <c r="L9" i="1"/>
  <c r="V8" i="1"/>
  <c r="L8" i="1"/>
  <c r="W9" i="1" l="1"/>
  <c r="W105" i="1"/>
  <c r="W104" i="1"/>
  <c r="W87" i="1"/>
  <c r="W86" i="1"/>
  <c r="W32" i="1"/>
  <c r="W31" i="1"/>
  <c r="W8" i="1"/>
  <c r="W113" i="1"/>
  <c r="W115" i="1"/>
  <c r="W94" i="1"/>
  <c r="Z94" i="1" s="1"/>
  <c r="W12" i="1"/>
  <c r="Z12" i="1" s="1"/>
  <c r="W16" i="1"/>
  <c r="Z16" i="1" s="1"/>
  <c r="W13" i="1"/>
  <c r="Z21" i="1" l="1"/>
  <c r="Z13" i="1"/>
</calcChain>
</file>

<file path=xl/sharedStrings.xml><?xml version="1.0" encoding="utf-8"?>
<sst xmlns="http://schemas.openxmlformats.org/spreadsheetml/2006/main" count="156" uniqueCount="115">
  <si>
    <t>Мужчины Строукплэй</t>
  </si>
  <si>
    <t>Тип игры: Игра на счет</t>
  </si>
  <si>
    <t>КБЗ: 0</t>
  </si>
  <si>
    <t>Длина, м</t>
  </si>
  <si>
    <t>Пар</t>
  </si>
  <si>
    <t>Индекс</t>
  </si>
  <si>
    <t>Первонач. ГКП</t>
  </si>
  <si>
    <t>Игров. ГКП</t>
  </si>
  <si>
    <t>ИТОГО:</t>
  </si>
  <si>
    <t>Мужчины Стэйблфорд</t>
  </si>
  <si>
    <t>Тип игры: Стейблфорд</t>
  </si>
  <si>
    <t>ОЧКИ СТБЛФ</t>
  </si>
  <si>
    <t>Женщины Строукплэй</t>
  </si>
  <si>
    <t>Женщины Стэйблфорд</t>
  </si>
  <si>
    <t>BEST GROSS</t>
  </si>
  <si>
    <t>Ти: Красные РП м 65.6, ж 69,8 / РС м 111, ж 117</t>
  </si>
  <si>
    <t xml:space="preserve">Ти: Синие РП м 70.7, ж 76.6 / РС м 127, ж 133 </t>
  </si>
  <si>
    <t>Ти: Красные РП м 65.6, ж 69.8 / РС м 111, ж 117</t>
  </si>
  <si>
    <t>Игровой ГКП.</t>
  </si>
  <si>
    <t>Longest Drive:</t>
  </si>
  <si>
    <t>Nearest to the pin:</t>
  </si>
  <si>
    <t>Очки СТБЛФ</t>
  </si>
  <si>
    <t>Пол: муж.HCP: 0 - 14</t>
  </si>
  <si>
    <t>Пол: жен.HCP: 0 - 17</t>
  </si>
  <si>
    <t>Ти: Синие РП м 70.7, ж 76,6 / РС м 127, ж 133</t>
  </si>
  <si>
    <t>Кломп Лаури</t>
  </si>
  <si>
    <t>Гольф и Джаз 15.07.18</t>
  </si>
  <si>
    <t>Осинягов Сергей</t>
  </si>
  <si>
    <t>Соколов Геннадий</t>
  </si>
  <si>
    <t>Махонин Игорь</t>
  </si>
  <si>
    <t>Храпков Валерий</t>
  </si>
  <si>
    <t>Леонтьев Вячеслав</t>
  </si>
  <si>
    <t>Прасов Вадим</t>
  </si>
  <si>
    <t>Виллье Стефан</t>
  </si>
  <si>
    <t>Завьялов Роман</t>
  </si>
  <si>
    <t>Котов Максим</t>
  </si>
  <si>
    <t>Кириленко Юля</t>
  </si>
  <si>
    <t>Зарудная Наталья</t>
  </si>
  <si>
    <t>Ващенко Ирина</t>
  </si>
  <si>
    <t>Харламова Ольга</t>
  </si>
  <si>
    <t>Берендеева Екатерина</t>
  </si>
  <si>
    <t>Сахарцев Кирилл</t>
  </si>
  <si>
    <t>Ясюченя Виктор</t>
  </si>
  <si>
    <t>Вахидов Сергей</t>
  </si>
  <si>
    <t>Голубев Алексей</t>
  </si>
  <si>
    <t>Корниенко Валерий</t>
  </si>
  <si>
    <t>Кельманзон Андрей</t>
  </si>
  <si>
    <t>Тараско Константин</t>
  </si>
  <si>
    <t>Сергеев Вадим</t>
  </si>
  <si>
    <t>Кириленко Сергей</t>
  </si>
  <si>
    <t>Кронфельд Сергей</t>
  </si>
  <si>
    <t>Ворстелман Гийом</t>
  </si>
  <si>
    <t>Смирнов Дмитрий</t>
  </si>
  <si>
    <t>Могила Алексей</t>
  </si>
  <si>
    <t>Мурашов Вячеслав</t>
  </si>
  <si>
    <t>Главатских Александр</t>
  </si>
  <si>
    <t>Жучков Александр</t>
  </si>
  <si>
    <t>Филатов Алексей</t>
  </si>
  <si>
    <t>Бородаевский Андрей</t>
  </si>
  <si>
    <t>Палладин Сергей</t>
  </si>
  <si>
    <t>Аляутдинов Марат</t>
  </si>
  <si>
    <t>Козаченко Дмитрий</t>
  </si>
  <si>
    <t>Серегин Александр</t>
  </si>
  <si>
    <t>Шаврыгин Максим</t>
  </si>
  <si>
    <t>Елизарьев Николай</t>
  </si>
  <si>
    <t>Горбунов Константин</t>
  </si>
  <si>
    <t>Солуянов Валерий</t>
  </si>
  <si>
    <t>Емельянцев Дмитрий</t>
  </si>
  <si>
    <t>Шац Андрей</t>
  </si>
  <si>
    <t>Рогачев Андрей</t>
  </si>
  <si>
    <t>Найшулер Виктор</t>
  </si>
  <si>
    <t>Хусеинов Равиль</t>
  </si>
  <si>
    <t>Непомнящий Андрей</t>
  </si>
  <si>
    <t>Ляшко Григорий</t>
  </si>
  <si>
    <t>Юрри Эрик</t>
  </si>
  <si>
    <t>Доманков Лев</t>
  </si>
  <si>
    <t>Закалюжный Руслан</t>
  </si>
  <si>
    <t>Тараско Жанна</t>
  </si>
  <si>
    <t>Сергеева Вера</t>
  </si>
  <si>
    <t>Сергеева Наталья</t>
  </si>
  <si>
    <t>Смирнова Юлия</t>
  </si>
  <si>
    <t>Сергеева Ольга</t>
  </si>
  <si>
    <t>Ковальчук Наталья</t>
  </si>
  <si>
    <t>Шегердюкова Татьяна</t>
  </si>
  <si>
    <t>Королева Олеся</t>
  </si>
  <si>
    <t>Елизарьева Марина</t>
  </si>
  <si>
    <t>Горбунова Татьяна</t>
  </si>
  <si>
    <t>Бурундукова Евгения</t>
  </si>
  <si>
    <t>Найшулер Сильвия</t>
  </si>
  <si>
    <t>Хусеинова Марина</t>
  </si>
  <si>
    <t>Пономаренко Екатерина</t>
  </si>
  <si>
    <t>Мельникова Майя</t>
  </si>
  <si>
    <t>вне зач.</t>
  </si>
  <si>
    <t>Рукавишникова Марина</t>
  </si>
  <si>
    <t>Трунова Оксана</t>
  </si>
  <si>
    <t>Кулагин Александр</t>
  </si>
  <si>
    <t>Новиков Станислав</t>
  </si>
  <si>
    <t>Занимон Денис</t>
  </si>
  <si>
    <t>Крючков Сергей</t>
  </si>
  <si>
    <t>Читипаховян Степан</t>
  </si>
  <si>
    <t>Крочев Вячеслав</t>
  </si>
  <si>
    <t>Трухачев Дмитрий</t>
  </si>
  <si>
    <t>Зайкина Наталья</t>
  </si>
  <si>
    <t>Нестеренко Елена</t>
  </si>
  <si>
    <t>Хроморецкая Анна</t>
  </si>
  <si>
    <t>Огнева Татьяна</t>
  </si>
  <si>
    <t>Читипаховян Екатерина</t>
  </si>
  <si>
    <t>Колобашкина Елена</t>
  </si>
  <si>
    <t>Юрри Наталья</t>
  </si>
  <si>
    <t>Зайченко Александр</t>
  </si>
  <si>
    <t>DQ</t>
  </si>
  <si>
    <t>вне зач</t>
  </si>
  <si>
    <t>Гергедава Ника</t>
  </si>
  <si>
    <t>Пол: жен.HCP: 18 - 36</t>
  </si>
  <si>
    <t>Пол: муж.HCP: 15 - 28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</si>
</sst>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Protection="1"/>
    <xf numFmtId="0" fontId="0" fillId="0" borderId="1" xfId="0" applyFill="1" applyBorder="1" applyProtection="1"/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/>
    <xf numFmtId="0" fontId="2" fillId="0" borderId="0" xfId="0" applyFont="1" applyFill="1" applyProtection="1"/>
    <xf numFmtId="1" fontId="6" fillId="0" borderId="0" xfId="0" applyNumberFormat="1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10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7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8" fillId="0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3" fillId="0" borderId="1" xfId="0" applyFont="1" applyFill="1" applyBorder="1" applyAlignment="1" applyProtection="1"/>
    <xf numFmtId="0" fontId="0" fillId="2" borderId="1" xfId="0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14" fillId="0" borderId="1" xfId="0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tabSelected="1" topLeftCell="A100" zoomScale="80" zoomScaleNormal="80" workbookViewId="0">
      <selection activeCell="Y116" sqref="Y116"/>
    </sheetView>
  </sheetViews>
  <sheetFormatPr defaultRowHeight="15.75" x14ac:dyDescent="0.25"/>
  <cols>
    <col min="1" max="1" width="5.85546875" style="1" customWidth="1"/>
    <col min="2" max="2" width="25.140625" style="13" customWidth="1"/>
    <col min="3" max="11" width="4.42578125" style="14" customWidth="1"/>
    <col min="12" max="12" width="7.140625" style="14" customWidth="1"/>
    <col min="13" max="21" width="4.42578125" style="14" customWidth="1"/>
    <col min="22" max="22" width="5" style="14" customWidth="1"/>
    <col min="23" max="23" width="5" style="19" customWidth="1"/>
    <col min="24" max="24" width="14.28515625" style="14" customWidth="1"/>
    <col min="25" max="25" width="12.85546875" style="14" customWidth="1"/>
    <col min="26" max="26" width="13.140625" style="14" customWidth="1"/>
    <col min="27" max="27" width="11" style="14" customWidth="1"/>
    <col min="28" max="28" width="9.140625" style="14"/>
    <col min="29" max="256" width="9.140625" style="1"/>
    <col min="257" max="257" width="5.85546875" style="1" customWidth="1"/>
    <col min="258" max="258" width="23.42578125" style="1" customWidth="1"/>
    <col min="259" max="267" width="4.42578125" style="1" customWidth="1"/>
    <col min="268" max="268" width="5" style="1" customWidth="1"/>
    <col min="269" max="277" width="4.42578125" style="1" customWidth="1"/>
    <col min="278" max="278" width="5" style="1" customWidth="1"/>
    <col min="279" max="279" width="7.5703125" style="1" customWidth="1"/>
    <col min="280" max="280" width="14.28515625" style="1" customWidth="1"/>
    <col min="281" max="281" width="12.85546875" style="1" customWidth="1"/>
    <col min="282" max="282" width="11.5703125" style="1" customWidth="1"/>
    <col min="283" max="283" width="11" style="1" customWidth="1"/>
    <col min="284" max="512" width="9.140625" style="1"/>
    <col min="513" max="513" width="5.85546875" style="1" customWidth="1"/>
    <col min="514" max="514" width="23.42578125" style="1" customWidth="1"/>
    <col min="515" max="523" width="4.42578125" style="1" customWidth="1"/>
    <col min="524" max="524" width="5" style="1" customWidth="1"/>
    <col min="525" max="533" width="4.42578125" style="1" customWidth="1"/>
    <col min="534" max="534" width="5" style="1" customWidth="1"/>
    <col min="535" max="535" width="7.5703125" style="1" customWidth="1"/>
    <col min="536" max="536" width="14.28515625" style="1" customWidth="1"/>
    <col min="537" max="537" width="12.85546875" style="1" customWidth="1"/>
    <col min="538" max="538" width="11.5703125" style="1" customWidth="1"/>
    <col min="539" max="539" width="11" style="1" customWidth="1"/>
    <col min="540" max="768" width="9.140625" style="1"/>
    <col min="769" max="769" width="5.85546875" style="1" customWidth="1"/>
    <col min="770" max="770" width="23.42578125" style="1" customWidth="1"/>
    <col min="771" max="779" width="4.42578125" style="1" customWidth="1"/>
    <col min="780" max="780" width="5" style="1" customWidth="1"/>
    <col min="781" max="789" width="4.42578125" style="1" customWidth="1"/>
    <col min="790" max="790" width="5" style="1" customWidth="1"/>
    <col min="791" max="791" width="7.5703125" style="1" customWidth="1"/>
    <col min="792" max="792" width="14.28515625" style="1" customWidth="1"/>
    <col min="793" max="793" width="12.85546875" style="1" customWidth="1"/>
    <col min="794" max="794" width="11.5703125" style="1" customWidth="1"/>
    <col min="795" max="795" width="11" style="1" customWidth="1"/>
    <col min="796" max="1024" width="9.140625" style="1"/>
    <col min="1025" max="1025" width="5.85546875" style="1" customWidth="1"/>
    <col min="1026" max="1026" width="23.42578125" style="1" customWidth="1"/>
    <col min="1027" max="1035" width="4.42578125" style="1" customWidth="1"/>
    <col min="1036" max="1036" width="5" style="1" customWidth="1"/>
    <col min="1037" max="1045" width="4.42578125" style="1" customWidth="1"/>
    <col min="1046" max="1046" width="5" style="1" customWidth="1"/>
    <col min="1047" max="1047" width="7.5703125" style="1" customWidth="1"/>
    <col min="1048" max="1048" width="14.28515625" style="1" customWidth="1"/>
    <col min="1049" max="1049" width="12.85546875" style="1" customWidth="1"/>
    <col min="1050" max="1050" width="11.5703125" style="1" customWidth="1"/>
    <col min="1051" max="1051" width="11" style="1" customWidth="1"/>
    <col min="1052" max="1280" width="9.140625" style="1"/>
    <col min="1281" max="1281" width="5.85546875" style="1" customWidth="1"/>
    <col min="1282" max="1282" width="23.42578125" style="1" customWidth="1"/>
    <col min="1283" max="1291" width="4.42578125" style="1" customWidth="1"/>
    <col min="1292" max="1292" width="5" style="1" customWidth="1"/>
    <col min="1293" max="1301" width="4.42578125" style="1" customWidth="1"/>
    <col min="1302" max="1302" width="5" style="1" customWidth="1"/>
    <col min="1303" max="1303" width="7.5703125" style="1" customWidth="1"/>
    <col min="1304" max="1304" width="14.28515625" style="1" customWidth="1"/>
    <col min="1305" max="1305" width="12.85546875" style="1" customWidth="1"/>
    <col min="1306" max="1306" width="11.5703125" style="1" customWidth="1"/>
    <col min="1307" max="1307" width="11" style="1" customWidth="1"/>
    <col min="1308" max="1536" width="9.140625" style="1"/>
    <col min="1537" max="1537" width="5.85546875" style="1" customWidth="1"/>
    <col min="1538" max="1538" width="23.42578125" style="1" customWidth="1"/>
    <col min="1539" max="1547" width="4.42578125" style="1" customWidth="1"/>
    <col min="1548" max="1548" width="5" style="1" customWidth="1"/>
    <col min="1549" max="1557" width="4.42578125" style="1" customWidth="1"/>
    <col min="1558" max="1558" width="5" style="1" customWidth="1"/>
    <col min="1559" max="1559" width="7.5703125" style="1" customWidth="1"/>
    <col min="1560" max="1560" width="14.28515625" style="1" customWidth="1"/>
    <col min="1561" max="1561" width="12.85546875" style="1" customWidth="1"/>
    <col min="1562" max="1562" width="11.5703125" style="1" customWidth="1"/>
    <col min="1563" max="1563" width="11" style="1" customWidth="1"/>
    <col min="1564" max="1792" width="9.140625" style="1"/>
    <col min="1793" max="1793" width="5.85546875" style="1" customWidth="1"/>
    <col min="1794" max="1794" width="23.42578125" style="1" customWidth="1"/>
    <col min="1795" max="1803" width="4.42578125" style="1" customWidth="1"/>
    <col min="1804" max="1804" width="5" style="1" customWidth="1"/>
    <col min="1805" max="1813" width="4.42578125" style="1" customWidth="1"/>
    <col min="1814" max="1814" width="5" style="1" customWidth="1"/>
    <col min="1815" max="1815" width="7.5703125" style="1" customWidth="1"/>
    <col min="1816" max="1816" width="14.28515625" style="1" customWidth="1"/>
    <col min="1817" max="1817" width="12.85546875" style="1" customWidth="1"/>
    <col min="1818" max="1818" width="11.5703125" style="1" customWidth="1"/>
    <col min="1819" max="1819" width="11" style="1" customWidth="1"/>
    <col min="1820" max="2048" width="9.140625" style="1"/>
    <col min="2049" max="2049" width="5.85546875" style="1" customWidth="1"/>
    <col min="2050" max="2050" width="23.42578125" style="1" customWidth="1"/>
    <col min="2051" max="2059" width="4.42578125" style="1" customWidth="1"/>
    <col min="2060" max="2060" width="5" style="1" customWidth="1"/>
    <col min="2061" max="2069" width="4.42578125" style="1" customWidth="1"/>
    <col min="2070" max="2070" width="5" style="1" customWidth="1"/>
    <col min="2071" max="2071" width="7.5703125" style="1" customWidth="1"/>
    <col min="2072" max="2072" width="14.28515625" style="1" customWidth="1"/>
    <col min="2073" max="2073" width="12.85546875" style="1" customWidth="1"/>
    <col min="2074" max="2074" width="11.5703125" style="1" customWidth="1"/>
    <col min="2075" max="2075" width="11" style="1" customWidth="1"/>
    <col min="2076" max="2304" width="9.140625" style="1"/>
    <col min="2305" max="2305" width="5.85546875" style="1" customWidth="1"/>
    <col min="2306" max="2306" width="23.42578125" style="1" customWidth="1"/>
    <col min="2307" max="2315" width="4.42578125" style="1" customWidth="1"/>
    <col min="2316" max="2316" width="5" style="1" customWidth="1"/>
    <col min="2317" max="2325" width="4.42578125" style="1" customWidth="1"/>
    <col min="2326" max="2326" width="5" style="1" customWidth="1"/>
    <col min="2327" max="2327" width="7.5703125" style="1" customWidth="1"/>
    <col min="2328" max="2328" width="14.28515625" style="1" customWidth="1"/>
    <col min="2329" max="2329" width="12.85546875" style="1" customWidth="1"/>
    <col min="2330" max="2330" width="11.5703125" style="1" customWidth="1"/>
    <col min="2331" max="2331" width="11" style="1" customWidth="1"/>
    <col min="2332" max="2560" width="9.140625" style="1"/>
    <col min="2561" max="2561" width="5.85546875" style="1" customWidth="1"/>
    <col min="2562" max="2562" width="23.42578125" style="1" customWidth="1"/>
    <col min="2563" max="2571" width="4.42578125" style="1" customWidth="1"/>
    <col min="2572" max="2572" width="5" style="1" customWidth="1"/>
    <col min="2573" max="2581" width="4.42578125" style="1" customWidth="1"/>
    <col min="2582" max="2582" width="5" style="1" customWidth="1"/>
    <col min="2583" max="2583" width="7.5703125" style="1" customWidth="1"/>
    <col min="2584" max="2584" width="14.28515625" style="1" customWidth="1"/>
    <col min="2585" max="2585" width="12.85546875" style="1" customWidth="1"/>
    <col min="2586" max="2586" width="11.5703125" style="1" customWidth="1"/>
    <col min="2587" max="2587" width="11" style="1" customWidth="1"/>
    <col min="2588" max="2816" width="9.140625" style="1"/>
    <col min="2817" max="2817" width="5.85546875" style="1" customWidth="1"/>
    <col min="2818" max="2818" width="23.42578125" style="1" customWidth="1"/>
    <col min="2819" max="2827" width="4.42578125" style="1" customWidth="1"/>
    <col min="2828" max="2828" width="5" style="1" customWidth="1"/>
    <col min="2829" max="2837" width="4.42578125" style="1" customWidth="1"/>
    <col min="2838" max="2838" width="5" style="1" customWidth="1"/>
    <col min="2839" max="2839" width="7.5703125" style="1" customWidth="1"/>
    <col min="2840" max="2840" width="14.28515625" style="1" customWidth="1"/>
    <col min="2841" max="2841" width="12.85546875" style="1" customWidth="1"/>
    <col min="2842" max="2842" width="11.5703125" style="1" customWidth="1"/>
    <col min="2843" max="2843" width="11" style="1" customWidth="1"/>
    <col min="2844" max="3072" width="9.140625" style="1"/>
    <col min="3073" max="3073" width="5.85546875" style="1" customWidth="1"/>
    <col min="3074" max="3074" width="23.42578125" style="1" customWidth="1"/>
    <col min="3075" max="3083" width="4.42578125" style="1" customWidth="1"/>
    <col min="3084" max="3084" width="5" style="1" customWidth="1"/>
    <col min="3085" max="3093" width="4.42578125" style="1" customWidth="1"/>
    <col min="3094" max="3094" width="5" style="1" customWidth="1"/>
    <col min="3095" max="3095" width="7.5703125" style="1" customWidth="1"/>
    <col min="3096" max="3096" width="14.28515625" style="1" customWidth="1"/>
    <col min="3097" max="3097" width="12.85546875" style="1" customWidth="1"/>
    <col min="3098" max="3098" width="11.5703125" style="1" customWidth="1"/>
    <col min="3099" max="3099" width="11" style="1" customWidth="1"/>
    <col min="3100" max="3328" width="9.140625" style="1"/>
    <col min="3329" max="3329" width="5.85546875" style="1" customWidth="1"/>
    <col min="3330" max="3330" width="23.42578125" style="1" customWidth="1"/>
    <col min="3331" max="3339" width="4.42578125" style="1" customWidth="1"/>
    <col min="3340" max="3340" width="5" style="1" customWidth="1"/>
    <col min="3341" max="3349" width="4.42578125" style="1" customWidth="1"/>
    <col min="3350" max="3350" width="5" style="1" customWidth="1"/>
    <col min="3351" max="3351" width="7.5703125" style="1" customWidth="1"/>
    <col min="3352" max="3352" width="14.28515625" style="1" customWidth="1"/>
    <col min="3353" max="3353" width="12.85546875" style="1" customWidth="1"/>
    <col min="3354" max="3354" width="11.5703125" style="1" customWidth="1"/>
    <col min="3355" max="3355" width="11" style="1" customWidth="1"/>
    <col min="3356" max="3584" width="9.140625" style="1"/>
    <col min="3585" max="3585" width="5.85546875" style="1" customWidth="1"/>
    <col min="3586" max="3586" width="23.42578125" style="1" customWidth="1"/>
    <col min="3587" max="3595" width="4.42578125" style="1" customWidth="1"/>
    <col min="3596" max="3596" width="5" style="1" customWidth="1"/>
    <col min="3597" max="3605" width="4.42578125" style="1" customWidth="1"/>
    <col min="3606" max="3606" width="5" style="1" customWidth="1"/>
    <col min="3607" max="3607" width="7.5703125" style="1" customWidth="1"/>
    <col min="3608" max="3608" width="14.28515625" style="1" customWidth="1"/>
    <col min="3609" max="3609" width="12.85546875" style="1" customWidth="1"/>
    <col min="3610" max="3610" width="11.5703125" style="1" customWidth="1"/>
    <col min="3611" max="3611" width="11" style="1" customWidth="1"/>
    <col min="3612" max="3840" width="9.140625" style="1"/>
    <col min="3841" max="3841" width="5.85546875" style="1" customWidth="1"/>
    <col min="3842" max="3842" width="23.42578125" style="1" customWidth="1"/>
    <col min="3843" max="3851" width="4.42578125" style="1" customWidth="1"/>
    <col min="3852" max="3852" width="5" style="1" customWidth="1"/>
    <col min="3853" max="3861" width="4.42578125" style="1" customWidth="1"/>
    <col min="3862" max="3862" width="5" style="1" customWidth="1"/>
    <col min="3863" max="3863" width="7.5703125" style="1" customWidth="1"/>
    <col min="3864" max="3864" width="14.28515625" style="1" customWidth="1"/>
    <col min="3865" max="3865" width="12.85546875" style="1" customWidth="1"/>
    <col min="3866" max="3866" width="11.5703125" style="1" customWidth="1"/>
    <col min="3867" max="3867" width="11" style="1" customWidth="1"/>
    <col min="3868" max="4096" width="9.140625" style="1"/>
    <col min="4097" max="4097" width="5.85546875" style="1" customWidth="1"/>
    <col min="4098" max="4098" width="23.42578125" style="1" customWidth="1"/>
    <col min="4099" max="4107" width="4.42578125" style="1" customWidth="1"/>
    <col min="4108" max="4108" width="5" style="1" customWidth="1"/>
    <col min="4109" max="4117" width="4.42578125" style="1" customWidth="1"/>
    <col min="4118" max="4118" width="5" style="1" customWidth="1"/>
    <col min="4119" max="4119" width="7.5703125" style="1" customWidth="1"/>
    <col min="4120" max="4120" width="14.28515625" style="1" customWidth="1"/>
    <col min="4121" max="4121" width="12.85546875" style="1" customWidth="1"/>
    <col min="4122" max="4122" width="11.5703125" style="1" customWidth="1"/>
    <col min="4123" max="4123" width="11" style="1" customWidth="1"/>
    <col min="4124" max="4352" width="9.140625" style="1"/>
    <col min="4353" max="4353" width="5.85546875" style="1" customWidth="1"/>
    <col min="4354" max="4354" width="23.42578125" style="1" customWidth="1"/>
    <col min="4355" max="4363" width="4.42578125" style="1" customWidth="1"/>
    <col min="4364" max="4364" width="5" style="1" customWidth="1"/>
    <col min="4365" max="4373" width="4.42578125" style="1" customWidth="1"/>
    <col min="4374" max="4374" width="5" style="1" customWidth="1"/>
    <col min="4375" max="4375" width="7.5703125" style="1" customWidth="1"/>
    <col min="4376" max="4376" width="14.28515625" style="1" customWidth="1"/>
    <col min="4377" max="4377" width="12.85546875" style="1" customWidth="1"/>
    <col min="4378" max="4378" width="11.5703125" style="1" customWidth="1"/>
    <col min="4379" max="4379" width="11" style="1" customWidth="1"/>
    <col min="4380" max="4608" width="9.140625" style="1"/>
    <col min="4609" max="4609" width="5.85546875" style="1" customWidth="1"/>
    <col min="4610" max="4610" width="23.42578125" style="1" customWidth="1"/>
    <col min="4611" max="4619" width="4.42578125" style="1" customWidth="1"/>
    <col min="4620" max="4620" width="5" style="1" customWidth="1"/>
    <col min="4621" max="4629" width="4.42578125" style="1" customWidth="1"/>
    <col min="4630" max="4630" width="5" style="1" customWidth="1"/>
    <col min="4631" max="4631" width="7.5703125" style="1" customWidth="1"/>
    <col min="4632" max="4632" width="14.28515625" style="1" customWidth="1"/>
    <col min="4633" max="4633" width="12.85546875" style="1" customWidth="1"/>
    <col min="4634" max="4634" width="11.5703125" style="1" customWidth="1"/>
    <col min="4635" max="4635" width="11" style="1" customWidth="1"/>
    <col min="4636" max="4864" width="9.140625" style="1"/>
    <col min="4865" max="4865" width="5.85546875" style="1" customWidth="1"/>
    <col min="4866" max="4866" width="23.42578125" style="1" customWidth="1"/>
    <col min="4867" max="4875" width="4.42578125" style="1" customWidth="1"/>
    <col min="4876" max="4876" width="5" style="1" customWidth="1"/>
    <col min="4877" max="4885" width="4.42578125" style="1" customWidth="1"/>
    <col min="4886" max="4886" width="5" style="1" customWidth="1"/>
    <col min="4887" max="4887" width="7.5703125" style="1" customWidth="1"/>
    <col min="4888" max="4888" width="14.28515625" style="1" customWidth="1"/>
    <col min="4889" max="4889" width="12.85546875" style="1" customWidth="1"/>
    <col min="4890" max="4890" width="11.5703125" style="1" customWidth="1"/>
    <col min="4891" max="4891" width="11" style="1" customWidth="1"/>
    <col min="4892" max="5120" width="9.140625" style="1"/>
    <col min="5121" max="5121" width="5.85546875" style="1" customWidth="1"/>
    <col min="5122" max="5122" width="23.42578125" style="1" customWidth="1"/>
    <col min="5123" max="5131" width="4.42578125" style="1" customWidth="1"/>
    <col min="5132" max="5132" width="5" style="1" customWidth="1"/>
    <col min="5133" max="5141" width="4.42578125" style="1" customWidth="1"/>
    <col min="5142" max="5142" width="5" style="1" customWidth="1"/>
    <col min="5143" max="5143" width="7.5703125" style="1" customWidth="1"/>
    <col min="5144" max="5144" width="14.28515625" style="1" customWidth="1"/>
    <col min="5145" max="5145" width="12.85546875" style="1" customWidth="1"/>
    <col min="5146" max="5146" width="11.5703125" style="1" customWidth="1"/>
    <col min="5147" max="5147" width="11" style="1" customWidth="1"/>
    <col min="5148" max="5376" width="9.140625" style="1"/>
    <col min="5377" max="5377" width="5.85546875" style="1" customWidth="1"/>
    <col min="5378" max="5378" width="23.42578125" style="1" customWidth="1"/>
    <col min="5379" max="5387" width="4.42578125" style="1" customWidth="1"/>
    <col min="5388" max="5388" width="5" style="1" customWidth="1"/>
    <col min="5389" max="5397" width="4.42578125" style="1" customWidth="1"/>
    <col min="5398" max="5398" width="5" style="1" customWidth="1"/>
    <col min="5399" max="5399" width="7.5703125" style="1" customWidth="1"/>
    <col min="5400" max="5400" width="14.28515625" style="1" customWidth="1"/>
    <col min="5401" max="5401" width="12.85546875" style="1" customWidth="1"/>
    <col min="5402" max="5402" width="11.5703125" style="1" customWidth="1"/>
    <col min="5403" max="5403" width="11" style="1" customWidth="1"/>
    <col min="5404" max="5632" width="9.140625" style="1"/>
    <col min="5633" max="5633" width="5.85546875" style="1" customWidth="1"/>
    <col min="5634" max="5634" width="23.42578125" style="1" customWidth="1"/>
    <col min="5635" max="5643" width="4.42578125" style="1" customWidth="1"/>
    <col min="5644" max="5644" width="5" style="1" customWidth="1"/>
    <col min="5645" max="5653" width="4.42578125" style="1" customWidth="1"/>
    <col min="5654" max="5654" width="5" style="1" customWidth="1"/>
    <col min="5655" max="5655" width="7.5703125" style="1" customWidth="1"/>
    <col min="5656" max="5656" width="14.28515625" style="1" customWidth="1"/>
    <col min="5657" max="5657" width="12.85546875" style="1" customWidth="1"/>
    <col min="5658" max="5658" width="11.5703125" style="1" customWidth="1"/>
    <col min="5659" max="5659" width="11" style="1" customWidth="1"/>
    <col min="5660" max="5888" width="9.140625" style="1"/>
    <col min="5889" max="5889" width="5.85546875" style="1" customWidth="1"/>
    <col min="5890" max="5890" width="23.42578125" style="1" customWidth="1"/>
    <col min="5891" max="5899" width="4.42578125" style="1" customWidth="1"/>
    <col min="5900" max="5900" width="5" style="1" customWidth="1"/>
    <col min="5901" max="5909" width="4.42578125" style="1" customWidth="1"/>
    <col min="5910" max="5910" width="5" style="1" customWidth="1"/>
    <col min="5911" max="5911" width="7.5703125" style="1" customWidth="1"/>
    <col min="5912" max="5912" width="14.28515625" style="1" customWidth="1"/>
    <col min="5913" max="5913" width="12.85546875" style="1" customWidth="1"/>
    <col min="5914" max="5914" width="11.5703125" style="1" customWidth="1"/>
    <col min="5915" max="5915" width="11" style="1" customWidth="1"/>
    <col min="5916" max="6144" width="9.140625" style="1"/>
    <col min="6145" max="6145" width="5.85546875" style="1" customWidth="1"/>
    <col min="6146" max="6146" width="23.42578125" style="1" customWidth="1"/>
    <col min="6147" max="6155" width="4.42578125" style="1" customWidth="1"/>
    <col min="6156" max="6156" width="5" style="1" customWidth="1"/>
    <col min="6157" max="6165" width="4.42578125" style="1" customWidth="1"/>
    <col min="6166" max="6166" width="5" style="1" customWidth="1"/>
    <col min="6167" max="6167" width="7.5703125" style="1" customWidth="1"/>
    <col min="6168" max="6168" width="14.28515625" style="1" customWidth="1"/>
    <col min="6169" max="6169" width="12.85546875" style="1" customWidth="1"/>
    <col min="6170" max="6170" width="11.5703125" style="1" customWidth="1"/>
    <col min="6171" max="6171" width="11" style="1" customWidth="1"/>
    <col min="6172" max="6400" width="9.140625" style="1"/>
    <col min="6401" max="6401" width="5.85546875" style="1" customWidth="1"/>
    <col min="6402" max="6402" width="23.42578125" style="1" customWidth="1"/>
    <col min="6403" max="6411" width="4.42578125" style="1" customWidth="1"/>
    <col min="6412" max="6412" width="5" style="1" customWidth="1"/>
    <col min="6413" max="6421" width="4.42578125" style="1" customWidth="1"/>
    <col min="6422" max="6422" width="5" style="1" customWidth="1"/>
    <col min="6423" max="6423" width="7.5703125" style="1" customWidth="1"/>
    <col min="6424" max="6424" width="14.28515625" style="1" customWidth="1"/>
    <col min="6425" max="6425" width="12.85546875" style="1" customWidth="1"/>
    <col min="6426" max="6426" width="11.5703125" style="1" customWidth="1"/>
    <col min="6427" max="6427" width="11" style="1" customWidth="1"/>
    <col min="6428" max="6656" width="9.140625" style="1"/>
    <col min="6657" max="6657" width="5.85546875" style="1" customWidth="1"/>
    <col min="6658" max="6658" width="23.42578125" style="1" customWidth="1"/>
    <col min="6659" max="6667" width="4.42578125" style="1" customWidth="1"/>
    <col min="6668" max="6668" width="5" style="1" customWidth="1"/>
    <col min="6669" max="6677" width="4.42578125" style="1" customWidth="1"/>
    <col min="6678" max="6678" width="5" style="1" customWidth="1"/>
    <col min="6679" max="6679" width="7.5703125" style="1" customWidth="1"/>
    <col min="6680" max="6680" width="14.28515625" style="1" customWidth="1"/>
    <col min="6681" max="6681" width="12.85546875" style="1" customWidth="1"/>
    <col min="6682" max="6682" width="11.5703125" style="1" customWidth="1"/>
    <col min="6683" max="6683" width="11" style="1" customWidth="1"/>
    <col min="6684" max="6912" width="9.140625" style="1"/>
    <col min="6913" max="6913" width="5.85546875" style="1" customWidth="1"/>
    <col min="6914" max="6914" width="23.42578125" style="1" customWidth="1"/>
    <col min="6915" max="6923" width="4.42578125" style="1" customWidth="1"/>
    <col min="6924" max="6924" width="5" style="1" customWidth="1"/>
    <col min="6925" max="6933" width="4.42578125" style="1" customWidth="1"/>
    <col min="6934" max="6934" width="5" style="1" customWidth="1"/>
    <col min="6935" max="6935" width="7.5703125" style="1" customWidth="1"/>
    <col min="6936" max="6936" width="14.28515625" style="1" customWidth="1"/>
    <col min="6937" max="6937" width="12.85546875" style="1" customWidth="1"/>
    <col min="6938" max="6938" width="11.5703125" style="1" customWidth="1"/>
    <col min="6939" max="6939" width="11" style="1" customWidth="1"/>
    <col min="6940" max="7168" width="9.140625" style="1"/>
    <col min="7169" max="7169" width="5.85546875" style="1" customWidth="1"/>
    <col min="7170" max="7170" width="23.42578125" style="1" customWidth="1"/>
    <col min="7171" max="7179" width="4.42578125" style="1" customWidth="1"/>
    <col min="7180" max="7180" width="5" style="1" customWidth="1"/>
    <col min="7181" max="7189" width="4.42578125" style="1" customWidth="1"/>
    <col min="7190" max="7190" width="5" style="1" customWidth="1"/>
    <col min="7191" max="7191" width="7.5703125" style="1" customWidth="1"/>
    <col min="7192" max="7192" width="14.28515625" style="1" customWidth="1"/>
    <col min="7193" max="7193" width="12.85546875" style="1" customWidth="1"/>
    <col min="7194" max="7194" width="11.5703125" style="1" customWidth="1"/>
    <col min="7195" max="7195" width="11" style="1" customWidth="1"/>
    <col min="7196" max="7424" width="9.140625" style="1"/>
    <col min="7425" max="7425" width="5.85546875" style="1" customWidth="1"/>
    <col min="7426" max="7426" width="23.42578125" style="1" customWidth="1"/>
    <col min="7427" max="7435" width="4.42578125" style="1" customWidth="1"/>
    <col min="7436" max="7436" width="5" style="1" customWidth="1"/>
    <col min="7437" max="7445" width="4.42578125" style="1" customWidth="1"/>
    <col min="7446" max="7446" width="5" style="1" customWidth="1"/>
    <col min="7447" max="7447" width="7.5703125" style="1" customWidth="1"/>
    <col min="7448" max="7448" width="14.28515625" style="1" customWidth="1"/>
    <col min="7449" max="7449" width="12.85546875" style="1" customWidth="1"/>
    <col min="7450" max="7450" width="11.5703125" style="1" customWidth="1"/>
    <col min="7451" max="7451" width="11" style="1" customWidth="1"/>
    <col min="7452" max="7680" width="9.140625" style="1"/>
    <col min="7681" max="7681" width="5.85546875" style="1" customWidth="1"/>
    <col min="7682" max="7682" width="23.42578125" style="1" customWidth="1"/>
    <col min="7683" max="7691" width="4.42578125" style="1" customWidth="1"/>
    <col min="7692" max="7692" width="5" style="1" customWidth="1"/>
    <col min="7693" max="7701" width="4.42578125" style="1" customWidth="1"/>
    <col min="7702" max="7702" width="5" style="1" customWidth="1"/>
    <col min="7703" max="7703" width="7.5703125" style="1" customWidth="1"/>
    <col min="7704" max="7704" width="14.28515625" style="1" customWidth="1"/>
    <col min="7705" max="7705" width="12.85546875" style="1" customWidth="1"/>
    <col min="7706" max="7706" width="11.5703125" style="1" customWidth="1"/>
    <col min="7707" max="7707" width="11" style="1" customWidth="1"/>
    <col min="7708" max="7936" width="9.140625" style="1"/>
    <col min="7937" max="7937" width="5.85546875" style="1" customWidth="1"/>
    <col min="7938" max="7938" width="23.42578125" style="1" customWidth="1"/>
    <col min="7939" max="7947" width="4.42578125" style="1" customWidth="1"/>
    <col min="7948" max="7948" width="5" style="1" customWidth="1"/>
    <col min="7949" max="7957" width="4.42578125" style="1" customWidth="1"/>
    <col min="7958" max="7958" width="5" style="1" customWidth="1"/>
    <col min="7959" max="7959" width="7.5703125" style="1" customWidth="1"/>
    <col min="7960" max="7960" width="14.28515625" style="1" customWidth="1"/>
    <col min="7961" max="7961" width="12.85546875" style="1" customWidth="1"/>
    <col min="7962" max="7962" width="11.5703125" style="1" customWidth="1"/>
    <col min="7963" max="7963" width="11" style="1" customWidth="1"/>
    <col min="7964" max="8192" width="9.140625" style="1"/>
    <col min="8193" max="8193" width="5.85546875" style="1" customWidth="1"/>
    <col min="8194" max="8194" width="23.42578125" style="1" customWidth="1"/>
    <col min="8195" max="8203" width="4.42578125" style="1" customWidth="1"/>
    <col min="8204" max="8204" width="5" style="1" customWidth="1"/>
    <col min="8205" max="8213" width="4.42578125" style="1" customWidth="1"/>
    <col min="8214" max="8214" width="5" style="1" customWidth="1"/>
    <col min="8215" max="8215" width="7.5703125" style="1" customWidth="1"/>
    <col min="8216" max="8216" width="14.28515625" style="1" customWidth="1"/>
    <col min="8217" max="8217" width="12.85546875" style="1" customWidth="1"/>
    <col min="8218" max="8218" width="11.5703125" style="1" customWidth="1"/>
    <col min="8219" max="8219" width="11" style="1" customWidth="1"/>
    <col min="8220" max="8448" width="9.140625" style="1"/>
    <col min="8449" max="8449" width="5.85546875" style="1" customWidth="1"/>
    <col min="8450" max="8450" width="23.42578125" style="1" customWidth="1"/>
    <col min="8451" max="8459" width="4.42578125" style="1" customWidth="1"/>
    <col min="8460" max="8460" width="5" style="1" customWidth="1"/>
    <col min="8461" max="8469" width="4.42578125" style="1" customWidth="1"/>
    <col min="8470" max="8470" width="5" style="1" customWidth="1"/>
    <col min="8471" max="8471" width="7.5703125" style="1" customWidth="1"/>
    <col min="8472" max="8472" width="14.28515625" style="1" customWidth="1"/>
    <col min="8473" max="8473" width="12.85546875" style="1" customWidth="1"/>
    <col min="8474" max="8474" width="11.5703125" style="1" customWidth="1"/>
    <col min="8475" max="8475" width="11" style="1" customWidth="1"/>
    <col min="8476" max="8704" width="9.140625" style="1"/>
    <col min="8705" max="8705" width="5.85546875" style="1" customWidth="1"/>
    <col min="8706" max="8706" width="23.42578125" style="1" customWidth="1"/>
    <col min="8707" max="8715" width="4.42578125" style="1" customWidth="1"/>
    <col min="8716" max="8716" width="5" style="1" customWidth="1"/>
    <col min="8717" max="8725" width="4.42578125" style="1" customWidth="1"/>
    <col min="8726" max="8726" width="5" style="1" customWidth="1"/>
    <col min="8727" max="8727" width="7.5703125" style="1" customWidth="1"/>
    <col min="8728" max="8728" width="14.28515625" style="1" customWidth="1"/>
    <col min="8729" max="8729" width="12.85546875" style="1" customWidth="1"/>
    <col min="8730" max="8730" width="11.5703125" style="1" customWidth="1"/>
    <col min="8731" max="8731" width="11" style="1" customWidth="1"/>
    <col min="8732" max="8960" width="9.140625" style="1"/>
    <col min="8961" max="8961" width="5.85546875" style="1" customWidth="1"/>
    <col min="8962" max="8962" width="23.42578125" style="1" customWidth="1"/>
    <col min="8963" max="8971" width="4.42578125" style="1" customWidth="1"/>
    <col min="8972" max="8972" width="5" style="1" customWidth="1"/>
    <col min="8973" max="8981" width="4.42578125" style="1" customWidth="1"/>
    <col min="8982" max="8982" width="5" style="1" customWidth="1"/>
    <col min="8983" max="8983" width="7.5703125" style="1" customWidth="1"/>
    <col min="8984" max="8984" width="14.28515625" style="1" customWidth="1"/>
    <col min="8985" max="8985" width="12.85546875" style="1" customWidth="1"/>
    <col min="8986" max="8986" width="11.5703125" style="1" customWidth="1"/>
    <col min="8987" max="8987" width="11" style="1" customWidth="1"/>
    <col min="8988" max="9216" width="9.140625" style="1"/>
    <col min="9217" max="9217" width="5.85546875" style="1" customWidth="1"/>
    <col min="9218" max="9218" width="23.42578125" style="1" customWidth="1"/>
    <col min="9219" max="9227" width="4.42578125" style="1" customWidth="1"/>
    <col min="9228" max="9228" width="5" style="1" customWidth="1"/>
    <col min="9229" max="9237" width="4.42578125" style="1" customWidth="1"/>
    <col min="9238" max="9238" width="5" style="1" customWidth="1"/>
    <col min="9239" max="9239" width="7.5703125" style="1" customWidth="1"/>
    <col min="9240" max="9240" width="14.28515625" style="1" customWidth="1"/>
    <col min="9241" max="9241" width="12.85546875" style="1" customWidth="1"/>
    <col min="9242" max="9242" width="11.5703125" style="1" customWidth="1"/>
    <col min="9243" max="9243" width="11" style="1" customWidth="1"/>
    <col min="9244" max="9472" width="9.140625" style="1"/>
    <col min="9473" max="9473" width="5.85546875" style="1" customWidth="1"/>
    <col min="9474" max="9474" width="23.42578125" style="1" customWidth="1"/>
    <col min="9475" max="9483" width="4.42578125" style="1" customWidth="1"/>
    <col min="9484" max="9484" width="5" style="1" customWidth="1"/>
    <col min="9485" max="9493" width="4.42578125" style="1" customWidth="1"/>
    <col min="9494" max="9494" width="5" style="1" customWidth="1"/>
    <col min="9495" max="9495" width="7.5703125" style="1" customWidth="1"/>
    <col min="9496" max="9496" width="14.28515625" style="1" customWidth="1"/>
    <col min="9497" max="9497" width="12.85546875" style="1" customWidth="1"/>
    <col min="9498" max="9498" width="11.5703125" style="1" customWidth="1"/>
    <col min="9499" max="9499" width="11" style="1" customWidth="1"/>
    <col min="9500" max="9728" width="9.140625" style="1"/>
    <col min="9729" max="9729" width="5.85546875" style="1" customWidth="1"/>
    <col min="9730" max="9730" width="23.42578125" style="1" customWidth="1"/>
    <col min="9731" max="9739" width="4.42578125" style="1" customWidth="1"/>
    <col min="9740" max="9740" width="5" style="1" customWidth="1"/>
    <col min="9741" max="9749" width="4.42578125" style="1" customWidth="1"/>
    <col min="9750" max="9750" width="5" style="1" customWidth="1"/>
    <col min="9751" max="9751" width="7.5703125" style="1" customWidth="1"/>
    <col min="9752" max="9752" width="14.28515625" style="1" customWidth="1"/>
    <col min="9753" max="9753" width="12.85546875" style="1" customWidth="1"/>
    <col min="9754" max="9754" width="11.5703125" style="1" customWidth="1"/>
    <col min="9755" max="9755" width="11" style="1" customWidth="1"/>
    <col min="9756" max="9984" width="9.140625" style="1"/>
    <col min="9985" max="9985" width="5.85546875" style="1" customWidth="1"/>
    <col min="9986" max="9986" width="23.42578125" style="1" customWidth="1"/>
    <col min="9987" max="9995" width="4.42578125" style="1" customWidth="1"/>
    <col min="9996" max="9996" width="5" style="1" customWidth="1"/>
    <col min="9997" max="10005" width="4.42578125" style="1" customWidth="1"/>
    <col min="10006" max="10006" width="5" style="1" customWidth="1"/>
    <col min="10007" max="10007" width="7.5703125" style="1" customWidth="1"/>
    <col min="10008" max="10008" width="14.28515625" style="1" customWidth="1"/>
    <col min="10009" max="10009" width="12.85546875" style="1" customWidth="1"/>
    <col min="10010" max="10010" width="11.5703125" style="1" customWidth="1"/>
    <col min="10011" max="10011" width="11" style="1" customWidth="1"/>
    <col min="10012" max="10240" width="9.140625" style="1"/>
    <col min="10241" max="10241" width="5.85546875" style="1" customWidth="1"/>
    <col min="10242" max="10242" width="23.42578125" style="1" customWidth="1"/>
    <col min="10243" max="10251" width="4.42578125" style="1" customWidth="1"/>
    <col min="10252" max="10252" width="5" style="1" customWidth="1"/>
    <col min="10253" max="10261" width="4.42578125" style="1" customWidth="1"/>
    <col min="10262" max="10262" width="5" style="1" customWidth="1"/>
    <col min="10263" max="10263" width="7.5703125" style="1" customWidth="1"/>
    <col min="10264" max="10264" width="14.28515625" style="1" customWidth="1"/>
    <col min="10265" max="10265" width="12.85546875" style="1" customWidth="1"/>
    <col min="10266" max="10266" width="11.5703125" style="1" customWidth="1"/>
    <col min="10267" max="10267" width="11" style="1" customWidth="1"/>
    <col min="10268" max="10496" width="9.140625" style="1"/>
    <col min="10497" max="10497" width="5.85546875" style="1" customWidth="1"/>
    <col min="10498" max="10498" width="23.42578125" style="1" customWidth="1"/>
    <col min="10499" max="10507" width="4.42578125" style="1" customWidth="1"/>
    <col min="10508" max="10508" width="5" style="1" customWidth="1"/>
    <col min="10509" max="10517" width="4.42578125" style="1" customWidth="1"/>
    <col min="10518" max="10518" width="5" style="1" customWidth="1"/>
    <col min="10519" max="10519" width="7.5703125" style="1" customWidth="1"/>
    <col min="10520" max="10520" width="14.28515625" style="1" customWidth="1"/>
    <col min="10521" max="10521" width="12.85546875" style="1" customWidth="1"/>
    <col min="10522" max="10522" width="11.5703125" style="1" customWidth="1"/>
    <col min="10523" max="10523" width="11" style="1" customWidth="1"/>
    <col min="10524" max="10752" width="9.140625" style="1"/>
    <col min="10753" max="10753" width="5.85546875" style="1" customWidth="1"/>
    <col min="10754" max="10754" width="23.42578125" style="1" customWidth="1"/>
    <col min="10755" max="10763" width="4.42578125" style="1" customWidth="1"/>
    <col min="10764" max="10764" width="5" style="1" customWidth="1"/>
    <col min="10765" max="10773" width="4.42578125" style="1" customWidth="1"/>
    <col min="10774" max="10774" width="5" style="1" customWidth="1"/>
    <col min="10775" max="10775" width="7.5703125" style="1" customWidth="1"/>
    <col min="10776" max="10776" width="14.28515625" style="1" customWidth="1"/>
    <col min="10777" max="10777" width="12.85546875" style="1" customWidth="1"/>
    <col min="10778" max="10778" width="11.5703125" style="1" customWidth="1"/>
    <col min="10779" max="10779" width="11" style="1" customWidth="1"/>
    <col min="10780" max="11008" width="9.140625" style="1"/>
    <col min="11009" max="11009" width="5.85546875" style="1" customWidth="1"/>
    <col min="11010" max="11010" width="23.42578125" style="1" customWidth="1"/>
    <col min="11011" max="11019" width="4.42578125" style="1" customWidth="1"/>
    <col min="11020" max="11020" width="5" style="1" customWidth="1"/>
    <col min="11021" max="11029" width="4.42578125" style="1" customWidth="1"/>
    <col min="11030" max="11030" width="5" style="1" customWidth="1"/>
    <col min="11031" max="11031" width="7.5703125" style="1" customWidth="1"/>
    <col min="11032" max="11032" width="14.28515625" style="1" customWidth="1"/>
    <col min="11033" max="11033" width="12.85546875" style="1" customWidth="1"/>
    <col min="11034" max="11034" width="11.5703125" style="1" customWidth="1"/>
    <col min="11035" max="11035" width="11" style="1" customWidth="1"/>
    <col min="11036" max="11264" width="9.140625" style="1"/>
    <col min="11265" max="11265" width="5.85546875" style="1" customWidth="1"/>
    <col min="11266" max="11266" width="23.42578125" style="1" customWidth="1"/>
    <col min="11267" max="11275" width="4.42578125" style="1" customWidth="1"/>
    <col min="11276" max="11276" width="5" style="1" customWidth="1"/>
    <col min="11277" max="11285" width="4.42578125" style="1" customWidth="1"/>
    <col min="11286" max="11286" width="5" style="1" customWidth="1"/>
    <col min="11287" max="11287" width="7.5703125" style="1" customWidth="1"/>
    <col min="11288" max="11288" width="14.28515625" style="1" customWidth="1"/>
    <col min="11289" max="11289" width="12.85546875" style="1" customWidth="1"/>
    <col min="11290" max="11290" width="11.5703125" style="1" customWidth="1"/>
    <col min="11291" max="11291" width="11" style="1" customWidth="1"/>
    <col min="11292" max="11520" width="9.140625" style="1"/>
    <col min="11521" max="11521" width="5.85546875" style="1" customWidth="1"/>
    <col min="11522" max="11522" width="23.42578125" style="1" customWidth="1"/>
    <col min="11523" max="11531" width="4.42578125" style="1" customWidth="1"/>
    <col min="11532" max="11532" width="5" style="1" customWidth="1"/>
    <col min="11533" max="11541" width="4.42578125" style="1" customWidth="1"/>
    <col min="11542" max="11542" width="5" style="1" customWidth="1"/>
    <col min="11543" max="11543" width="7.5703125" style="1" customWidth="1"/>
    <col min="11544" max="11544" width="14.28515625" style="1" customWidth="1"/>
    <col min="11545" max="11545" width="12.85546875" style="1" customWidth="1"/>
    <col min="11546" max="11546" width="11.5703125" style="1" customWidth="1"/>
    <col min="11547" max="11547" width="11" style="1" customWidth="1"/>
    <col min="11548" max="11776" width="9.140625" style="1"/>
    <col min="11777" max="11777" width="5.85546875" style="1" customWidth="1"/>
    <col min="11778" max="11778" width="23.42578125" style="1" customWidth="1"/>
    <col min="11779" max="11787" width="4.42578125" style="1" customWidth="1"/>
    <col min="11788" max="11788" width="5" style="1" customWidth="1"/>
    <col min="11789" max="11797" width="4.42578125" style="1" customWidth="1"/>
    <col min="11798" max="11798" width="5" style="1" customWidth="1"/>
    <col min="11799" max="11799" width="7.5703125" style="1" customWidth="1"/>
    <col min="11800" max="11800" width="14.28515625" style="1" customWidth="1"/>
    <col min="11801" max="11801" width="12.85546875" style="1" customWidth="1"/>
    <col min="11802" max="11802" width="11.5703125" style="1" customWidth="1"/>
    <col min="11803" max="11803" width="11" style="1" customWidth="1"/>
    <col min="11804" max="12032" width="9.140625" style="1"/>
    <col min="12033" max="12033" width="5.85546875" style="1" customWidth="1"/>
    <col min="12034" max="12034" width="23.42578125" style="1" customWidth="1"/>
    <col min="12035" max="12043" width="4.42578125" style="1" customWidth="1"/>
    <col min="12044" max="12044" width="5" style="1" customWidth="1"/>
    <col min="12045" max="12053" width="4.42578125" style="1" customWidth="1"/>
    <col min="12054" max="12054" width="5" style="1" customWidth="1"/>
    <col min="12055" max="12055" width="7.5703125" style="1" customWidth="1"/>
    <col min="12056" max="12056" width="14.28515625" style="1" customWidth="1"/>
    <col min="12057" max="12057" width="12.85546875" style="1" customWidth="1"/>
    <col min="12058" max="12058" width="11.5703125" style="1" customWidth="1"/>
    <col min="12059" max="12059" width="11" style="1" customWidth="1"/>
    <col min="12060" max="12288" width="9.140625" style="1"/>
    <col min="12289" max="12289" width="5.85546875" style="1" customWidth="1"/>
    <col min="12290" max="12290" width="23.42578125" style="1" customWidth="1"/>
    <col min="12291" max="12299" width="4.42578125" style="1" customWidth="1"/>
    <col min="12300" max="12300" width="5" style="1" customWidth="1"/>
    <col min="12301" max="12309" width="4.42578125" style="1" customWidth="1"/>
    <col min="12310" max="12310" width="5" style="1" customWidth="1"/>
    <col min="12311" max="12311" width="7.5703125" style="1" customWidth="1"/>
    <col min="12312" max="12312" width="14.28515625" style="1" customWidth="1"/>
    <col min="12313" max="12313" width="12.85546875" style="1" customWidth="1"/>
    <col min="12314" max="12314" width="11.5703125" style="1" customWidth="1"/>
    <col min="12315" max="12315" width="11" style="1" customWidth="1"/>
    <col min="12316" max="12544" width="9.140625" style="1"/>
    <col min="12545" max="12545" width="5.85546875" style="1" customWidth="1"/>
    <col min="12546" max="12546" width="23.42578125" style="1" customWidth="1"/>
    <col min="12547" max="12555" width="4.42578125" style="1" customWidth="1"/>
    <col min="12556" max="12556" width="5" style="1" customWidth="1"/>
    <col min="12557" max="12565" width="4.42578125" style="1" customWidth="1"/>
    <col min="12566" max="12566" width="5" style="1" customWidth="1"/>
    <col min="12567" max="12567" width="7.5703125" style="1" customWidth="1"/>
    <col min="12568" max="12568" width="14.28515625" style="1" customWidth="1"/>
    <col min="12569" max="12569" width="12.85546875" style="1" customWidth="1"/>
    <col min="12570" max="12570" width="11.5703125" style="1" customWidth="1"/>
    <col min="12571" max="12571" width="11" style="1" customWidth="1"/>
    <col min="12572" max="12800" width="9.140625" style="1"/>
    <col min="12801" max="12801" width="5.85546875" style="1" customWidth="1"/>
    <col min="12802" max="12802" width="23.42578125" style="1" customWidth="1"/>
    <col min="12803" max="12811" width="4.42578125" style="1" customWidth="1"/>
    <col min="12812" max="12812" width="5" style="1" customWidth="1"/>
    <col min="12813" max="12821" width="4.42578125" style="1" customWidth="1"/>
    <col min="12822" max="12822" width="5" style="1" customWidth="1"/>
    <col min="12823" max="12823" width="7.5703125" style="1" customWidth="1"/>
    <col min="12824" max="12824" width="14.28515625" style="1" customWidth="1"/>
    <col min="12825" max="12825" width="12.85546875" style="1" customWidth="1"/>
    <col min="12826" max="12826" width="11.5703125" style="1" customWidth="1"/>
    <col min="12827" max="12827" width="11" style="1" customWidth="1"/>
    <col min="12828" max="13056" width="9.140625" style="1"/>
    <col min="13057" max="13057" width="5.85546875" style="1" customWidth="1"/>
    <col min="13058" max="13058" width="23.42578125" style="1" customWidth="1"/>
    <col min="13059" max="13067" width="4.42578125" style="1" customWidth="1"/>
    <col min="13068" max="13068" width="5" style="1" customWidth="1"/>
    <col min="13069" max="13077" width="4.42578125" style="1" customWidth="1"/>
    <col min="13078" max="13078" width="5" style="1" customWidth="1"/>
    <col min="13079" max="13079" width="7.5703125" style="1" customWidth="1"/>
    <col min="13080" max="13080" width="14.28515625" style="1" customWidth="1"/>
    <col min="13081" max="13081" width="12.85546875" style="1" customWidth="1"/>
    <col min="13082" max="13082" width="11.5703125" style="1" customWidth="1"/>
    <col min="13083" max="13083" width="11" style="1" customWidth="1"/>
    <col min="13084" max="13312" width="9.140625" style="1"/>
    <col min="13313" max="13313" width="5.85546875" style="1" customWidth="1"/>
    <col min="13314" max="13314" width="23.42578125" style="1" customWidth="1"/>
    <col min="13315" max="13323" width="4.42578125" style="1" customWidth="1"/>
    <col min="13324" max="13324" width="5" style="1" customWidth="1"/>
    <col min="13325" max="13333" width="4.42578125" style="1" customWidth="1"/>
    <col min="13334" max="13334" width="5" style="1" customWidth="1"/>
    <col min="13335" max="13335" width="7.5703125" style="1" customWidth="1"/>
    <col min="13336" max="13336" width="14.28515625" style="1" customWidth="1"/>
    <col min="13337" max="13337" width="12.85546875" style="1" customWidth="1"/>
    <col min="13338" max="13338" width="11.5703125" style="1" customWidth="1"/>
    <col min="13339" max="13339" width="11" style="1" customWidth="1"/>
    <col min="13340" max="13568" width="9.140625" style="1"/>
    <col min="13569" max="13569" width="5.85546875" style="1" customWidth="1"/>
    <col min="13570" max="13570" width="23.42578125" style="1" customWidth="1"/>
    <col min="13571" max="13579" width="4.42578125" style="1" customWidth="1"/>
    <col min="13580" max="13580" width="5" style="1" customWidth="1"/>
    <col min="13581" max="13589" width="4.42578125" style="1" customWidth="1"/>
    <col min="13590" max="13590" width="5" style="1" customWidth="1"/>
    <col min="13591" max="13591" width="7.5703125" style="1" customWidth="1"/>
    <col min="13592" max="13592" width="14.28515625" style="1" customWidth="1"/>
    <col min="13593" max="13593" width="12.85546875" style="1" customWidth="1"/>
    <col min="13594" max="13594" width="11.5703125" style="1" customWidth="1"/>
    <col min="13595" max="13595" width="11" style="1" customWidth="1"/>
    <col min="13596" max="13824" width="9.140625" style="1"/>
    <col min="13825" max="13825" width="5.85546875" style="1" customWidth="1"/>
    <col min="13826" max="13826" width="23.42578125" style="1" customWidth="1"/>
    <col min="13827" max="13835" width="4.42578125" style="1" customWidth="1"/>
    <col min="13836" max="13836" width="5" style="1" customWidth="1"/>
    <col min="13837" max="13845" width="4.42578125" style="1" customWidth="1"/>
    <col min="13846" max="13846" width="5" style="1" customWidth="1"/>
    <col min="13847" max="13847" width="7.5703125" style="1" customWidth="1"/>
    <col min="13848" max="13848" width="14.28515625" style="1" customWidth="1"/>
    <col min="13849" max="13849" width="12.85546875" style="1" customWidth="1"/>
    <col min="13850" max="13850" width="11.5703125" style="1" customWidth="1"/>
    <col min="13851" max="13851" width="11" style="1" customWidth="1"/>
    <col min="13852" max="14080" width="9.140625" style="1"/>
    <col min="14081" max="14081" width="5.85546875" style="1" customWidth="1"/>
    <col min="14082" max="14082" width="23.42578125" style="1" customWidth="1"/>
    <col min="14083" max="14091" width="4.42578125" style="1" customWidth="1"/>
    <col min="14092" max="14092" width="5" style="1" customWidth="1"/>
    <col min="14093" max="14101" width="4.42578125" style="1" customWidth="1"/>
    <col min="14102" max="14102" width="5" style="1" customWidth="1"/>
    <col min="14103" max="14103" width="7.5703125" style="1" customWidth="1"/>
    <col min="14104" max="14104" width="14.28515625" style="1" customWidth="1"/>
    <col min="14105" max="14105" width="12.85546875" style="1" customWidth="1"/>
    <col min="14106" max="14106" width="11.5703125" style="1" customWidth="1"/>
    <col min="14107" max="14107" width="11" style="1" customWidth="1"/>
    <col min="14108" max="14336" width="9.140625" style="1"/>
    <col min="14337" max="14337" width="5.85546875" style="1" customWidth="1"/>
    <col min="14338" max="14338" width="23.42578125" style="1" customWidth="1"/>
    <col min="14339" max="14347" width="4.42578125" style="1" customWidth="1"/>
    <col min="14348" max="14348" width="5" style="1" customWidth="1"/>
    <col min="14349" max="14357" width="4.42578125" style="1" customWidth="1"/>
    <col min="14358" max="14358" width="5" style="1" customWidth="1"/>
    <col min="14359" max="14359" width="7.5703125" style="1" customWidth="1"/>
    <col min="14360" max="14360" width="14.28515625" style="1" customWidth="1"/>
    <col min="14361" max="14361" width="12.85546875" style="1" customWidth="1"/>
    <col min="14362" max="14362" width="11.5703125" style="1" customWidth="1"/>
    <col min="14363" max="14363" width="11" style="1" customWidth="1"/>
    <col min="14364" max="14592" width="9.140625" style="1"/>
    <col min="14593" max="14593" width="5.85546875" style="1" customWidth="1"/>
    <col min="14594" max="14594" width="23.42578125" style="1" customWidth="1"/>
    <col min="14595" max="14603" width="4.42578125" style="1" customWidth="1"/>
    <col min="14604" max="14604" width="5" style="1" customWidth="1"/>
    <col min="14605" max="14613" width="4.42578125" style="1" customWidth="1"/>
    <col min="14614" max="14614" width="5" style="1" customWidth="1"/>
    <col min="14615" max="14615" width="7.5703125" style="1" customWidth="1"/>
    <col min="14616" max="14616" width="14.28515625" style="1" customWidth="1"/>
    <col min="14617" max="14617" width="12.85546875" style="1" customWidth="1"/>
    <col min="14618" max="14618" width="11.5703125" style="1" customWidth="1"/>
    <col min="14619" max="14619" width="11" style="1" customWidth="1"/>
    <col min="14620" max="14848" width="9.140625" style="1"/>
    <col min="14849" max="14849" width="5.85546875" style="1" customWidth="1"/>
    <col min="14850" max="14850" width="23.42578125" style="1" customWidth="1"/>
    <col min="14851" max="14859" width="4.42578125" style="1" customWidth="1"/>
    <col min="14860" max="14860" width="5" style="1" customWidth="1"/>
    <col min="14861" max="14869" width="4.42578125" style="1" customWidth="1"/>
    <col min="14870" max="14870" width="5" style="1" customWidth="1"/>
    <col min="14871" max="14871" width="7.5703125" style="1" customWidth="1"/>
    <col min="14872" max="14872" width="14.28515625" style="1" customWidth="1"/>
    <col min="14873" max="14873" width="12.85546875" style="1" customWidth="1"/>
    <col min="14874" max="14874" width="11.5703125" style="1" customWidth="1"/>
    <col min="14875" max="14875" width="11" style="1" customWidth="1"/>
    <col min="14876" max="15104" width="9.140625" style="1"/>
    <col min="15105" max="15105" width="5.85546875" style="1" customWidth="1"/>
    <col min="15106" max="15106" width="23.42578125" style="1" customWidth="1"/>
    <col min="15107" max="15115" width="4.42578125" style="1" customWidth="1"/>
    <col min="15116" max="15116" width="5" style="1" customWidth="1"/>
    <col min="15117" max="15125" width="4.42578125" style="1" customWidth="1"/>
    <col min="15126" max="15126" width="5" style="1" customWidth="1"/>
    <col min="15127" max="15127" width="7.5703125" style="1" customWidth="1"/>
    <col min="15128" max="15128" width="14.28515625" style="1" customWidth="1"/>
    <col min="15129" max="15129" width="12.85546875" style="1" customWidth="1"/>
    <col min="15130" max="15130" width="11.5703125" style="1" customWidth="1"/>
    <col min="15131" max="15131" width="11" style="1" customWidth="1"/>
    <col min="15132" max="15360" width="9.140625" style="1"/>
    <col min="15361" max="15361" width="5.85546875" style="1" customWidth="1"/>
    <col min="15362" max="15362" width="23.42578125" style="1" customWidth="1"/>
    <col min="15363" max="15371" width="4.42578125" style="1" customWidth="1"/>
    <col min="15372" max="15372" width="5" style="1" customWidth="1"/>
    <col min="15373" max="15381" width="4.42578125" style="1" customWidth="1"/>
    <col min="15382" max="15382" width="5" style="1" customWidth="1"/>
    <col min="15383" max="15383" width="7.5703125" style="1" customWidth="1"/>
    <col min="15384" max="15384" width="14.28515625" style="1" customWidth="1"/>
    <col min="15385" max="15385" width="12.85546875" style="1" customWidth="1"/>
    <col min="15386" max="15386" width="11.5703125" style="1" customWidth="1"/>
    <col min="15387" max="15387" width="11" style="1" customWidth="1"/>
    <col min="15388" max="15616" width="9.140625" style="1"/>
    <col min="15617" max="15617" width="5.85546875" style="1" customWidth="1"/>
    <col min="15618" max="15618" width="23.42578125" style="1" customWidth="1"/>
    <col min="15619" max="15627" width="4.42578125" style="1" customWidth="1"/>
    <col min="15628" max="15628" width="5" style="1" customWidth="1"/>
    <col min="15629" max="15637" width="4.42578125" style="1" customWidth="1"/>
    <col min="15638" max="15638" width="5" style="1" customWidth="1"/>
    <col min="15639" max="15639" width="7.5703125" style="1" customWidth="1"/>
    <col min="15640" max="15640" width="14.28515625" style="1" customWidth="1"/>
    <col min="15641" max="15641" width="12.85546875" style="1" customWidth="1"/>
    <col min="15642" max="15642" width="11.5703125" style="1" customWidth="1"/>
    <col min="15643" max="15643" width="11" style="1" customWidth="1"/>
    <col min="15644" max="15872" width="9.140625" style="1"/>
    <col min="15873" max="15873" width="5.85546875" style="1" customWidth="1"/>
    <col min="15874" max="15874" width="23.42578125" style="1" customWidth="1"/>
    <col min="15875" max="15883" width="4.42578125" style="1" customWidth="1"/>
    <col min="15884" max="15884" width="5" style="1" customWidth="1"/>
    <col min="15885" max="15893" width="4.42578125" style="1" customWidth="1"/>
    <col min="15894" max="15894" width="5" style="1" customWidth="1"/>
    <col min="15895" max="15895" width="7.5703125" style="1" customWidth="1"/>
    <col min="15896" max="15896" width="14.28515625" style="1" customWidth="1"/>
    <col min="15897" max="15897" width="12.85546875" style="1" customWidth="1"/>
    <col min="15898" max="15898" width="11.5703125" style="1" customWidth="1"/>
    <col min="15899" max="15899" width="11" style="1" customWidth="1"/>
    <col min="15900" max="16128" width="9.140625" style="1"/>
    <col min="16129" max="16129" width="5.85546875" style="1" customWidth="1"/>
    <col min="16130" max="16130" width="23.42578125" style="1" customWidth="1"/>
    <col min="16131" max="16139" width="4.42578125" style="1" customWidth="1"/>
    <col min="16140" max="16140" width="5" style="1" customWidth="1"/>
    <col min="16141" max="16149" width="4.42578125" style="1" customWidth="1"/>
    <col min="16150" max="16150" width="5" style="1" customWidth="1"/>
    <col min="16151" max="16151" width="7.5703125" style="1" customWidth="1"/>
    <col min="16152" max="16152" width="14.28515625" style="1" customWidth="1"/>
    <col min="16153" max="16153" width="12.85546875" style="1" customWidth="1"/>
    <col min="16154" max="16154" width="11.5703125" style="1" customWidth="1"/>
    <col min="16155" max="16155" width="11" style="1" customWidth="1"/>
    <col min="16156" max="16384" width="9.140625" style="1"/>
  </cols>
  <sheetData>
    <row r="1" spans="1:28" ht="47.25" customHeight="1" x14ac:dyDescent="0.25">
      <c r="B1" s="62" t="s">
        <v>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1"/>
      <c r="Z1" s="1"/>
      <c r="AA1" s="1"/>
      <c r="AB1" s="1"/>
    </row>
    <row r="2" spans="1:28" ht="20.100000000000001" customHeight="1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"/>
      <c r="Y2" s="1"/>
      <c r="Z2" s="1"/>
      <c r="AA2" s="1"/>
      <c r="AB2" s="1"/>
    </row>
    <row r="3" spans="1:28" ht="15" x14ac:dyDescent="0.25"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"/>
      <c r="Y3" s="1"/>
      <c r="Z3" s="1"/>
      <c r="AA3" s="1"/>
      <c r="AB3" s="1"/>
    </row>
    <row r="4" spans="1:28" ht="15" x14ac:dyDescent="0.25"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"/>
      <c r="Y4" s="1"/>
      <c r="Z4" s="1"/>
      <c r="AA4" s="1"/>
      <c r="AB4" s="1"/>
    </row>
    <row r="5" spans="1:28" ht="15" x14ac:dyDescent="0.25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1"/>
      <c r="Y5" s="1"/>
      <c r="Z5" s="1"/>
      <c r="AA5" s="1"/>
      <c r="AB5" s="1"/>
    </row>
    <row r="6" spans="1:28" ht="15" x14ac:dyDescent="0.25"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"/>
      <c r="Y6" s="1"/>
      <c r="Z6" s="1"/>
      <c r="AA6" s="1"/>
      <c r="AB6" s="1"/>
    </row>
    <row r="7" spans="1:28" ht="15" x14ac:dyDescent="0.25">
      <c r="A7" s="2"/>
      <c r="B7" s="3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/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/>
      <c r="W7" s="5"/>
      <c r="X7" s="2"/>
      <c r="Y7" s="2"/>
      <c r="Z7" s="2"/>
      <c r="AA7" s="1"/>
      <c r="AB7" s="1"/>
    </row>
    <row r="8" spans="1:28" ht="15" x14ac:dyDescent="0.25">
      <c r="A8" s="2"/>
      <c r="B8" s="6" t="s">
        <v>3</v>
      </c>
      <c r="C8" s="7">
        <v>339</v>
      </c>
      <c r="D8" s="7">
        <v>289</v>
      </c>
      <c r="E8" s="7">
        <v>143</v>
      </c>
      <c r="F8" s="7">
        <v>365</v>
      </c>
      <c r="G8" s="7">
        <v>446</v>
      </c>
      <c r="H8" s="7">
        <v>144</v>
      </c>
      <c r="I8" s="7">
        <v>482</v>
      </c>
      <c r="J8" s="7">
        <v>336</v>
      </c>
      <c r="K8" s="7">
        <v>321</v>
      </c>
      <c r="L8" s="7">
        <f>SUM(C8:K8)</f>
        <v>2865</v>
      </c>
      <c r="M8" s="7">
        <v>262</v>
      </c>
      <c r="N8" s="7">
        <v>503</v>
      </c>
      <c r="O8" s="7">
        <v>128</v>
      </c>
      <c r="P8" s="7">
        <v>494</v>
      </c>
      <c r="Q8" s="7">
        <v>338</v>
      </c>
      <c r="R8" s="7">
        <v>364</v>
      </c>
      <c r="S8" s="7">
        <v>260</v>
      </c>
      <c r="T8" s="7">
        <v>172</v>
      </c>
      <c r="U8" s="7">
        <v>373</v>
      </c>
      <c r="V8" s="7">
        <f>SUM(M8:U8)</f>
        <v>2894</v>
      </c>
      <c r="W8" s="8">
        <f>L8+V8</f>
        <v>5759</v>
      </c>
      <c r="X8" s="2"/>
      <c r="Y8" s="2"/>
      <c r="Z8" s="2"/>
      <c r="AA8" s="1"/>
      <c r="AB8" s="1"/>
    </row>
    <row r="9" spans="1:28" ht="15" x14ac:dyDescent="0.25">
      <c r="A9" s="2"/>
      <c r="B9" s="6" t="s">
        <v>4</v>
      </c>
      <c r="C9" s="7">
        <v>4</v>
      </c>
      <c r="D9" s="7">
        <v>4</v>
      </c>
      <c r="E9" s="7">
        <v>3</v>
      </c>
      <c r="F9" s="7">
        <v>4</v>
      </c>
      <c r="G9" s="7">
        <v>5</v>
      </c>
      <c r="H9" s="7">
        <v>3</v>
      </c>
      <c r="I9" s="7">
        <v>5</v>
      </c>
      <c r="J9" s="7">
        <v>4</v>
      </c>
      <c r="K9" s="7">
        <v>4</v>
      </c>
      <c r="L9" s="7">
        <f>SUM(C9:K9)</f>
        <v>36</v>
      </c>
      <c r="M9" s="7">
        <v>4</v>
      </c>
      <c r="N9" s="7">
        <v>5</v>
      </c>
      <c r="O9" s="7">
        <v>3</v>
      </c>
      <c r="P9" s="7">
        <v>5</v>
      </c>
      <c r="Q9" s="7">
        <v>4</v>
      </c>
      <c r="R9" s="7">
        <v>4</v>
      </c>
      <c r="S9" s="7">
        <v>4</v>
      </c>
      <c r="T9" s="7">
        <v>3</v>
      </c>
      <c r="U9" s="7">
        <v>4</v>
      </c>
      <c r="V9" s="7">
        <f>SUM(M9:U9)</f>
        <v>36</v>
      </c>
      <c r="W9" s="8">
        <f>L9+V9</f>
        <v>72</v>
      </c>
      <c r="X9" s="2"/>
      <c r="Y9" s="2"/>
      <c r="Z9" s="2"/>
      <c r="AA9" s="1"/>
      <c r="AB9" s="1"/>
    </row>
    <row r="10" spans="1:28" x14ac:dyDescent="0.25">
      <c r="A10" s="2"/>
      <c r="B10" s="6" t="s">
        <v>5</v>
      </c>
      <c r="C10" s="7">
        <v>4</v>
      </c>
      <c r="D10" s="7">
        <v>16</v>
      </c>
      <c r="E10" s="7">
        <v>8</v>
      </c>
      <c r="F10" s="7">
        <v>18</v>
      </c>
      <c r="G10" s="7">
        <v>6</v>
      </c>
      <c r="H10" s="7">
        <v>12</v>
      </c>
      <c r="I10" s="7">
        <v>2</v>
      </c>
      <c r="J10" s="7">
        <v>14</v>
      </c>
      <c r="K10" s="7">
        <v>10</v>
      </c>
      <c r="L10" s="7"/>
      <c r="M10" s="7">
        <v>13</v>
      </c>
      <c r="N10" s="7">
        <v>1</v>
      </c>
      <c r="O10" s="7">
        <v>17</v>
      </c>
      <c r="P10" s="7">
        <v>5</v>
      </c>
      <c r="Q10" s="7">
        <v>9</v>
      </c>
      <c r="R10" s="7">
        <v>11</v>
      </c>
      <c r="S10" s="7">
        <v>15</v>
      </c>
      <c r="T10" s="7">
        <v>7</v>
      </c>
      <c r="U10" s="7">
        <v>3</v>
      </c>
      <c r="V10" s="7"/>
      <c r="W10" s="8"/>
      <c r="X10" s="9" t="s">
        <v>6</v>
      </c>
      <c r="Y10" s="9" t="s">
        <v>7</v>
      </c>
      <c r="Z10" s="9" t="s">
        <v>8</v>
      </c>
      <c r="AA10" s="1"/>
    </row>
    <row r="11" spans="1:28" x14ac:dyDescent="0.25">
      <c r="A11" s="21">
        <v>1</v>
      </c>
      <c r="B11" s="34" t="s">
        <v>35</v>
      </c>
      <c r="C11" s="31">
        <v>4</v>
      </c>
      <c r="D11" s="31">
        <v>5</v>
      </c>
      <c r="E11" s="31">
        <v>2</v>
      </c>
      <c r="F11" s="31">
        <v>5</v>
      </c>
      <c r="G11" s="31">
        <v>5</v>
      </c>
      <c r="H11" s="31">
        <v>3</v>
      </c>
      <c r="I11" s="31">
        <v>6</v>
      </c>
      <c r="J11" s="31">
        <v>7</v>
      </c>
      <c r="K11" s="31">
        <v>5</v>
      </c>
      <c r="L11" s="31">
        <f>SUM(C11:K11)</f>
        <v>42</v>
      </c>
      <c r="M11" s="31">
        <v>3</v>
      </c>
      <c r="N11" s="31">
        <v>5</v>
      </c>
      <c r="O11" s="31">
        <v>3</v>
      </c>
      <c r="P11" s="31">
        <v>5</v>
      </c>
      <c r="Q11" s="31">
        <v>4</v>
      </c>
      <c r="R11" s="31">
        <v>5</v>
      </c>
      <c r="S11" s="31">
        <v>4</v>
      </c>
      <c r="T11" s="31">
        <v>4</v>
      </c>
      <c r="U11" s="31">
        <v>4</v>
      </c>
      <c r="V11" s="31">
        <f>SUM(M11:U11)</f>
        <v>37</v>
      </c>
      <c r="W11" s="31">
        <f>L11+V11</f>
        <v>79</v>
      </c>
      <c r="X11" s="26">
        <v>10.6</v>
      </c>
      <c r="Y11" s="24">
        <v>11</v>
      </c>
      <c r="Z11" s="55">
        <f>W11-Y11</f>
        <v>68</v>
      </c>
      <c r="AA11" s="1"/>
    </row>
    <row r="12" spans="1:28" x14ac:dyDescent="0.25">
      <c r="A12" s="21">
        <v>2</v>
      </c>
      <c r="B12" s="34" t="s">
        <v>33</v>
      </c>
      <c r="C12" s="31">
        <v>5</v>
      </c>
      <c r="D12" s="31">
        <v>4</v>
      </c>
      <c r="E12" s="31">
        <v>3</v>
      </c>
      <c r="F12" s="31">
        <v>5</v>
      </c>
      <c r="G12" s="31">
        <v>6</v>
      </c>
      <c r="H12" s="31">
        <v>3</v>
      </c>
      <c r="I12" s="31">
        <v>5</v>
      </c>
      <c r="J12" s="31">
        <v>5</v>
      </c>
      <c r="K12" s="31">
        <v>5</v>
      </c>
      <c r="L12" s="31">
        <f t="shared" ref="L12" si="0">SUM(C12:K12)</f>
        <v>41</v>
      </c>
      <c r="M12" s="31">
        <v>4</v>
      </c>
      <c r="N12" s="31">
        <v>6</v>
      </c>
      <c r="O12" s="31">
        <v>3</v>
      </c>
      <c r="P12" s="31">
        <v>5</v>
      </c>
      <c r="Q12" s="31">
        <v>4</v>
      </c>
      <c r="R12" s="31">
        <v>5</v>
      </c>
      <c r="S12" s="31">
        <v>4</v>
      </c>
      <c r="T12" s="31">
        <v>4</v>
      </c>
      <c r="U12" s="31">
        <v>5</v>
      </c>
      <c r="V12" s="31">
        <f t="shared" ref="V12" si="1">SUM(M12:U12)</f>
        <v>40</v>
      </c>
      <c r="W12" s="31">
        <f t="shared" ref="W12" si="2">L12+V12</f>
        <v>81</v>
      </c>
      <c r="X12" s="23">
        <v>11.3</v>
      </c>
      <c r="Y12" s="24">
        <v>11</v>
      </c>
      <c r="Z12" s="55">
        <f>W12-Y12</f>
        <v>70</v>
      </c>
      <c r="AA12" s="1"/>
    </row>
    <row r="13" spans="1:28" x14ac:dyDescent="0.25">
      <c r="A13" s="21">
        <v>3</v>
      </c>
      <c r="B13" s="34" t="s">
        <v>34</v>
      </c>
      <c r="C13" s="31">
        <v>4</v>
      </c>
      <c r="D13" s="31">
        <v>5</v>
      </c>
      <c r="E13" s="31">
        <v>3</v>
      </c>
      <c r="F13" s="31">
        <v>6</v>
      </c>
      <c r="G13" s="31">
        <v>5</v>
      </c>
      <c r="H13" s="31">
        <v>3</v>
      </c>
      <c r="I13" s="31">
        <v>6</v>
      </c>
      <c r="J13" s="31">
        <v>4</v>
      </c>
      <c r="K13" s="31">
        <v>6</v>
      </c>
      <c r="L13" s="31">
        <f>SUM(C13:K13)</f>
        <v>42</v>
      </c>
      <c r="M13" s="31">
        <v>4</v>
      </c>
      <c r="N13" s="31">
        <v>6</v>
      </c>
      <c r="O13" s="31">
        <v>3</v>
      </c>
      <c r="P13" s="31">
        <v>5</v>
      </c>
      <c r="Q13" s="31">
        <v>4</v>
      </c>
      <c r="R13" s="31">
        <v>5</v>
      </c>
      <c r="S13" s="31">
        <v>4</v>
      </c>
      <c r="T13" s="31">
        <v>3</v>
      </c>
      <c r="U13" s="31">
        <v>5</v>
      </c>
      <c r="V13" s="31">
        <f>SUM(M13:U13)</f>
        <v>39</v>
      </c>
      <c r="W13" s="31">
        <f>L13+V13</f>
        <v>81</v>
      </c>
      <c r="X13" s="26">
        <v>9.5</v>
      </c>
      <c r="Y13" s="24">
        <v>9</v>
      </c>
      <c r="Z13" s="55">
        <f>W13-Y13</f>
        <v>72</v>
      </c>
      <c r="AA13" s="1"/>
    </row>
    <row r="14" spans="1:28" x14ac:dyDescent="0.25">
      <c r="A14" s="50"/>
      <c r="B14" s="56" t="s">
        <v>29</v>
      </c>
      <c r="C14" s="31">
        <v>5</v>
      </c>
      <c r="D14" s="31">
        <v>5</v>
      </c>
      <c r="E14" s="31">
        <v>3</v>
      </c>
      <c r="F14" s="31">
        <v>5</v>
      </c>
      <c r="G14" s="31">
        <v>5</v>
      </c>
      <c r="H14" s="31">
        <v>2</v>
      </c>
      <c r="I14" s="31">
        <v>7</v>
      </c>
      <c r="J14" s="31">
        <v>3</v>
      </c>
      <c r="K14" s="31">
        <v>6</v>
      </c>
      <c r="L14" s="31">
        <f>SUM(C14:K14)</f>
        <v>41</v>
      </c>
      <c r="M14" s="31">
        <v>4</v>
      </c>
      <c r="N14" s="31">
        <v>5</v>
      </c>
      <c r="O14" s="31">
        <v>4</v>
      </c>
      <c r="P14" s="31">
        <v>7</v>
      </c>
      <c r="Q14" s="31">
        <v>6</v>
      </c>
      <c r="R14" s="31">
        <v>5</v>
      </c>
      <c r="S14" s="31">
        <v>4</v>
      </c>
      <c r="T14" s="31">
        <v>4</v>
      </c>
      <c r="U14" s="31">
        <v>3</v>
      </c>
      <c r="V14" s="31">
        <f>SUM(M14:U14)</f>
        <v>42</v>
      </c>
      <c r="W14" s="31">
        <f>L14+V14</f>
        <v>83</v>
      </c>
      <c r="X14" s="26">
        <v>10.9</v>
      </c>
      <c r="Y14" s="24">
        <v>11</v>
      </c>
      <c r="Z14" s="35">
        <f>W14-Y14</f>
        <v>72</v>
      </c>
      <c r="AA14" s="1"/>
    </row>
    <row r="15" spans="1:28" x14ac:dyDescent="0.25">
      <c r="A15" s="21"/>
      <c r="B15" s="56" t="s">
        <v>32</v>
      </c>
      <c r="C15" s="31">
        <v>4</v>
      </c>
      <c r="D15" s="31">
        <v>5</v>
      </c>
      <c r="E15" s="31">
        <v>4</v>
      </c>
      <c r="F15" s="31">
        <v>4</v>
      </c>
      <c r="G15" s="31">
        <v>6</v>
      </c>
      <c r="H15" s="31">
        <v>3</v>
      </c>
      <c r="I15" s="31">
        <v>6</v>
      </c>
      <c r="J15" s="31">
        <v>6</v>
      </c>
      <c r="K15" s="31">
        <v>5</v>
      </c>
      <c r="L15" s="31">
        <f>SUM(C15:K15)</f>
        <v>43</v>
      </c>
      <c r="M15" s="31">
        <v>5</v>
      </c>
      <c r="N15" s="31">
        <v>6</v>
      </c>
      <c r="O15" s="31">
        <v>2</v>
      </c>
      <c r="P15" s="31">
        <v>7</v>
      </c>
      <c r="Q15" s="31">
        <v>6</v>
      </c>
      <c r="R15" s="31">
        <v>6</v>
      </c>
      <c r="S15" s="31">
        <v>3</v>
      </c>
      <c r="T15" s="31">
        <v>4</v>
      </c>
      <c r="U15" s="31">
        <v>5</v>
      </c>
      <c r="V15" s="31">
        <f>SUM(M15:U15)</f>
        <v>44</v>
      </c>
      <c r="W15" s="31">
        <f>L15+V15</f>
        <v>87</v>
      </c>
      <c r="X15" s="26">
        <v>13.8</v>
      </c>
      <c r="Y15" s="24">
        <v>14</v>
      </c>
      <c r="Z15" s="35">
        <f t="shared" ref="Z15" si="3">W15-Y15</f>
        <v>73</v>
      </c>
      <c r="AA15" s="1"/>
    </row>
    <row r="16" spans="1:28" x14ac:dyDescent="0.25">
      <c r="A16" s="2"/>
      <c r="B16" s="56" t="s">
        <v>27</v>
      </c>
      <c r="C16" s="31">
        <v>5</v>
      </c>
      <c r="D16" s="31">
        <v>4</v>
      </c>
      <c r="E16" s="31">
        <v>3</v>
      </c>
      <c r="F16" s="31">
        <v>4</v>
      </c>
      <c r="G16" s="31">
        <v>5</v>
      </c>
      <c r="H16" s="31">
        <v>5</v>
      </c>
      <c r="I16" s="31">
        <v>7</v>
      </c>
      <c r="J16" s="31">
        <v>5</v>
      </c>
      <c r="K16" s="31">
        <v>8</v>
      </c>
      <c r="L16" s="31">
        <f t="shared" ref="L16" si="4">SUM(C16:K16)</f>
        <v>46</v>
      </c>
      <c r="M16" s="31">
        <v>6</v>
      </c>
      <c r="N16" s="31">
        <v>6</v>
      </c>
      <c r="O16" s="31">
        <v>3</v>
      </c>
      <c r="P16" s="31">
        <v>7</v>
      </c>
      <c r="Q16" s="31">
        <v>4</v>
      </c>
      <c r="R16" s="31">
        <v>4</v>
      </c>
      <c r="S16" s="31">
        <v>3</v>
      </c>
      <c r="T16" s="31">
        <v>5</v>
      </c>
      <c r="U16" s="31">
        <v>4</v>
      </c>
      <c r="V16" s="31">
        <f t="shared" ref="V16" si="5">SUM(M16:U16)</f>
        <v>42</v>
      </c>
      <c r="W16" s="31">
        <f t="shared" ref="W16" si="6">L16+V16</f>
        <v>88</v>
      </c>
      <c r="X16" s="26">
        <v>11.5</v>
      </c>
      <c r="Y16" s="24">
        <v>12</v>
      </c>
      <c r="Z16" s="35">
        <f t="shared" ref="Z16:Z21" si="7">W16-Y16</f>
        <v>76</v>
      </c>
      <c r="AA16" s="1"/>
    </row>
    <row r="17" spans="1:28" s="44" customFormat="1" ht="15" x14ac:dyDescent="0.25">
      <c r="A17" s="2"/>
      <c r="B17" s="56" t="s">
        <v>101</v>
      </c>
      <c r="C17" s="31">
        <v>5</v>
      </c>
      <c r="D17" s="31">
        <v>5</v>
      </c>
      <c r="E17" s="31">
        <v>4</v>
      </c>
      <c r="F17" s="31">
        <v>5</v>
      </c>
      <c r="G17" s="31">
        <v>5</v>
      </c>
      <c r="H17" s="31">
        <v>4</v>
      </c>
      <c r="I17" s="31">
        <v>6</v>
      </c>
      <c r="J17" s="31">
        <v>5</v>
      </c>
      <c r="K17" s="31">
        <v>5</v>
      </c>
      <c r="L17" s="31">
        <f>SUM(C17:K17)</f>
        <v>44</v>
      </c>
      <c r="M17" s="31">
        <v>5</v>
      </c>
      <c r="N17" s="31">
        <v>6</v>
      </c>
      <c r="O17" s="31">
        <v>3</v>
      </c>
      <c r="P17" s="31">
        <v>8</v>
      </c>
      <c r="Q17" s="31">
        <v>5</v>
      </c>
      <c r="R17" s="31">
        <v>6</v>
      </c>
      <c r="S17" s="31">
        <v>5</v>
      </c>
      <c r="T17" s="31">
        <v>3</v>
      </c>
      <c r="U17" s="31">
        <v>4</v>
      </c>
      <c r="V17" s="31">
        <f>SUM(M17:U17)</f>
        <v>45</v>
      </c>
      <c r="W17" s="31">
        <f>L17+V17</f>
        <v>89</v>
      </c>
      <c r="X17" s="26">
        <v>11</v>
      </c>
      <c r="Y17" s="24">
        <v>11</v>
      </c>
      <c r="Z17" s="25">
        <f t="shared" si="7"/>
        <v>78</v>
      </c>
    </row>
    <row r="18" spans="1:28" x14ac:dyDescent="0.25">
      <c r="A18" s="2"/>
      <c r="B18" s="56" t="s">
        <v>28</v>
      </c>
      <c r="C18" s="31">
        <v>5</v>
      </c>
      <c r="D18" s="31">
        <v>5</v>
      </c>
      <c r="E18" s="31">
        <v>2</v>
      </c>
      <c r="F18" s="31">
        <v>5</v>
      </c>
      <c r="G18" s="31">
        <v>5</v>
      </c>
      <c r="H18" s="31">
        <v>3</v>
      </c>
      <c r="I18" s="31">
        <v>6</v>
      </c>
      <c r="J18" s="31">
        <v>5</v>
      </c>
      <c r="K18" s="31">
        <v>6</v>
      </c>
      <c r="L18" s="31">
        <f>SUM(C18:K18)</f>
        <v>42</v>
      </c>
      <c r="M18" s="31">
        <v>3</v>
      </c>
      <c r="N18" s="31">
        <v>6</v>
      </c>
      <c r="O18" s="31">
        <v>4</v>
      </c>
      <c r="P18" s="31">
        <v>6</v>
      </c>
      <c r="Q18" s="31">
        <v>5</v>
      </c>
      <c r="R18" s="31">
        <v>7</v>
      </c>
      <c r="S18" s="31">
        <v>5</v>
      </c>
      <c r="T18" s="31">
        <v>4</v>
      </c>
      <c r="U18" s="31">
        <v>4</v>
      </c>
      <c r="V18" s="31">
        <f>SUM(M18:U18)</f>
        <v>44</v>
      </c>
      <c r="W18" s="31">
        <f>L18+V18</f>
        <v>86</v>
      </c>
      <c r="X18" s="26">
        <v>7.8</v>
      </c>
      <c r="Y18" s="24">
        <v>7</v>
      </c>
      <c r="Z18" s="25">
        <f t="shared" si="7"/>
        <v>79</v>
      </c>
      <c r="AA18" s="1"/>
    </row>
    <row r="19" spans="1:28" x14ac:dyDescent="0.25">
      <c r="A19" s="2"/>
      <c r="B19" s="56" t="s">
        <v>98</v>
      </c>
      <c r="C19" s="31">
        <v>6</v>
      </c>
      <c r="D19" s="31">
        <v>6</v>
      </c>
      <c r="E19" s="31">
        <v>3</v>
      </c>
      <c r="F19" s="31">
        <v>5</v>
      </c>
      <c r="G19" s="31">
        <v>6</v>
      </c>
      <c r="H19" s="31">
        <v>5</v>
      </c>
      <c r="I19" s="31">
        <v>7</v>
      </c>
      <c r="J19" s="31">
        <v>4</v>
      </c>
      <c r="K19" s="31">
        <v>5</v>
      </c>
      <c r="L19" s="31">
        <f>SUM(C19:K19)</f>
        <v>47</v>
      </c>
      <c r="M19" s="31">
        <v>4</v>
      </c>
      <c r="N19" s="31">
        <v>5</v>
      </c>
      <c r="O19" s="31">
        <v>3</v>
      </c>
      <c r="P19" s="31">
        <v>8</v>
      </c>
      <c r="Q19" s="31">
        <v>6</v>
      </c>
      <c r="R19" s="31">
        <v>5</v>
      </c>
      <c r="S19" s="31">
        <v>6</v>
      </c>
      <c r="T19" s="31">
        <v>4</v>
      </c>
      <c r="U19" s="31">
        <v>5</v>
      </c>
      <c r="V19" s="31">
        <f>SUM(M19:U19)</f>
        <v>46</v>
      </c>
      <c r="W19" s="31">
        <f>L19+V19</f>
        <v>93</v>
      </c>
      <c r="X19" s="26">
        <v>12.4</v>
      </c>
      <c r="Y19" s="24">
        <v>13</v>
      </c>
      <c r="Z19" s="25">
        <f t="shared" si="7"/>
        <v>80</v>
      </c>
      <c r="AA19" s="1"/>
    </row>
    <row r="20" spans="1:28" x14ac:dyDescent="0.25">
      <c r="A20" s="2"/>
      <c r="B20" s="56" t="s">
        <v>57</v>
      </c>
      <c r="C20" s="31">
        <v>5</v>
      </c>
      <c r="D20" s="31">
        <v>4</v>
      </c>
      <c r="E20" s="31">
        <v>4</v>
      </c>
      <c r="F20" s="31">
        <v>5</v>
      </c>
      <c r="G20" s="31">
        <v>6</v>
      </c>
      <c r="H20" s="31">
        <v>3</v>
      </c>
      <c r="I20" s="31">
        <v>9</v>
      </c>
      <c r="J20" s="31">
        <v>5</v>
      </c>
      <c r="K20" s="31">
        <v>7</v>
      </c>
      <c r="L20" s="31">
        <f>SUM(C20:K20)</f>
        <v>48</v>
      </c>
      <c r="M20" s="31">
        <v>6</v>
      </c>
      <c r="N20" s="31">
        <v>6</v>
      </c>
      <c r="O20" s="31">
        <v>5</v>
      </c>
      <c r="P20" s="31">
        <v>7</v>
      </c>
      <c r="Q20" s="31">
        <v>6</v>
      </c>
      <c r="R20" s="31">
        <v>4</v>
      </c>
      <c r="S20" s="31">
        <v>5</v>
      </c>
      <c r="T20" s="31">
        <v>4</v>
      </c>
      <c r="U20" s="31">
        <v>7</v>
      </c>
      <c r="V20" s="31">
        <f>SUM(M20:U20)</f>
        <v>50</v>
      </c>
      <c r="W20" s="31">
        <f>L20+V20</f>
        <v>98</v>
      </c>
      <c r="X20" s="26">
        <v>13.4</v>
      </c>
      <c r="Y20" s="24">
        <v>14</v>
      </c>
      <c r="Z20" s="35">
        <f t="shared" si="7"/>
        <v>84</v>
      </c>
      <c r="AA20" s="1"/>
    </row>
    <row r="21" spans="1:28" x14ac:dyDescent="0.25">
      <c r="A21" s="21"/>
      <c r="B21" s="56" t="s">
        <v>31</v>
      </c>
      <c r="C21" s="31">
        <v>8</v>
      </c>
      <c r="D21" s="31">
        <v>6</v>
      </c>
      <c r="E21" s="31">
        <v>4</v>
      </c>
      <c r="F21" s="31">
        <v>4</v>
      </c>
      <c r="G21" s="31">
        <v>6</v>
      </c>
      <c r="H21" s="31">
        <v>5</v>
      </c>
      <c r="I21" s="31">
        <v>5</v>
      </c>
      <c r="J21" s="31">
        <v>5</v>
      </c>
      <c r="K21" s="31">
        <v>6</v>
      </c>
      <c r="L21" s="31">
        <f>SUM(C21:K21)</f>
        <v>49</v>
      </c>
      <c r="M21" s="31">
        <v>5</v>
      </c>
      <c r="N21" s="31">
        <v>9</v>
      </c>
      <c r="O21" s="31">
        <v>4</v>
      </c>
      <c r="P21" s="31">
        <v>5</v>
      </c>
      <c r="Q21" s="31">
        <v>6</v>
      </c>
      <c r="R21" s="31">
        <v>4</v>
      </c>
      <c r="S21" s="31">
        <v>5</v>
      </c>
      <c r="T21" s="31">
        <v>5</v>
      </c>
      <c r="U21" s="31">
        <v>8</v>
      </c>
      <c r="V21" s="31">
        <f>SUM(M21:U21)</f>
        <v>51</v>
      </c>
      <c r="W21" s="31">
        <f>L21+V21</f>
        <v>100</v>
      </c>
      <c r="X21" s="26">
        <v>11.9</v>
      </c>
      <c r="Y21" s="24">
        <v>12</v>
      </c>
      <c r="Z21" s="25">
        <f t="shared" si="7"/>
        <v>88</v>
      </c>
      <c r="AA21" s="1"/>
    </row>
    <row r="22" spans="1:28" x14ac:dyDescent="0.25">
      <c r="A22" s="2"/>
      <c r="B22" s="57" t="s">
        <v>30</v>
      </c>
      <c r="C22" s="63" t="s">
        <v>110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26">
        <v>13.4</v>
      </c>
      <c r="Y22" s="24">
        <v>14</v>
      </c>
      <c r="Z22" s="25"/>
      <c r="AB22" s="1"/>
    </row>
    <row r="23" spans="1:28" x14ac:dyDescent="0.25">
      <c r="A23" s="2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>
        <f>SUM(C23:K23)</f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>
        <f>SUM(M23:U23)</f>
        <v>0</v>
      </c>
      <c r="W23" s="31">
        <f>L23+V23</f>
        <v>0</v>
      </c>
      <c r="X23" s="26"/>
      <c r="Y23" s="24"/>
      <c r="Z23" s="35">
        <f t="shared" ref="Z23" si="8">W23-Y23</f>
        <v>0</v>
      </c>
    </row>
    <row r="24" spans="1:28" x14ac:dyDescent="0.25">
      <c r="AB24" s="1"/>
    </row>
    <row r="25" spans="1:28" x14ac:dyDescent="0.25">
      <c r="B25" s="59" t="s">
        <v>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15"/>
      <c r="Y25" s="16"/>
      <c r="Z25" s="15"/>
      <c r="AB25" s="1"/>
    </row>
    <row r="26" spans="1:28" x14ac:dyDescent="0.25">
      <c r="B26" s="17" t="s">
        <v>114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5"/>
      <c r="Y26" s="16"/>
      <c r="Z26" s="15"/>
      <c r="AB26" s="1"/>
    </row>
    <row r="27" spans="1:28" x14ac:dyDescent="0.25">
      <c r="B27" s="17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5"/>
      <c r="Y27" s="16"/>
      <c r="Z27" s="15"/>
      <c r="AB27" s="1"/>
    </row>
    <row r="28" spans="1:28" x14ac:dyDescent="0.25">
      <c r="B28" s="17" t="s">
        <v>10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5"/>
      <c r="Y28" s="16"/>
      <c r="Z28" s="15"/>
      <c r="AB28" s="1"/>
    </row>
    <row r="29" spans="1:28" x14ac:dyDescent="0.25">
      <c r="B29" s="17" t="s">
        <v>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5"/>
      <c r="Y29" s="16"/>
      <c r="Z29" s="15"/>
      <c r="AB29" s="1"/>
    </row>
    <row r="30" spans="1:28" x14ac:dyDescent="0.25">
      <c r="A30" s="11"/>
      <c r="B30" s="3"/>
      <c r="C30" s="4">
        <v>1</v>
      </c>
      <c r="D30" s="4">
        <v>2</v>
      </c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/>
      <c r="M30" s="4">
        <v>10</v>
      </c>
      <c r="N30" s="4">
        <v>11</v>
      </c>
      <c r="O30" s="4">
        <v>12</v>
      </c>
      <c r="P30" s="4">
        <v>13</v>
      </c>
      <c r="Q30" s="4">
        <v>14</v>
      </c>
      <c r="R30" s="4">
        <v>15</v>
      </c>
      <c r="S30" s="4">
        <v>16</v>
      </c>
      <c r="T30" s="4">
        <v>17</v>
      </c>
      <c r="U30" s="4">
        <v>18</v>
      </c>
      <c r="V30" s="4"/>
      <c r="W30" s="4"/>
      <c r="X30" s="12"/>
      <c r="Y30" s="9"/>
      <c r="Z30" s="12"/>
      <c r="AB30" s="1"/>
    </row>
    <row r="31" spans="1:28" x14ac:dyDescent="0.25">
      <c r="A31" s="11"/>
      <c r="B31" s="6" t="s">
        <v>3</v>
      </c>
      <c r="C31" s="7">
        <v>339</v>
      </c>
      <c r="D31" s="7">
        <v>289</v>
      </c>
      <c r="E31" s="7">
        <v>143</v>
      </c>
      <c r="F31" s="7">
        <v>365</v>
      </c>
      <c r="G31" s="7">
        <v>446</v>
      </c>
      <c r="H31" s="7">
        <v>144</v>
      </c>
      <c r="I31" s="7">
        <v>482</v>
      </c>
      <c r="J31" s="7">
        <v>336</v>
      </c>
      <c r="K31" s="7">
        <v>321</v>
      </c>
      <c r="L31" s="7">
        <f>SUM(C31:K31)</f>
        <v>2865</v>
      </c>
      <c r="M31" s="7">
        <v>262</v>
      </c>
      <c r="N31" s="7">
        <v>503</v>
      </c>
      <c r="O31" s="7">
        <v>128</v>
      </c>
      <c r="P31" s="7">
        <v>494</v>
      </c>
      <c r="Q31" s="7">
        <v>338</v>
      </c>
      <c r="R31" s="7">
        <v>364</v>
      </c>
      <c r="S31" s="7">
        <v>260</v>
      </c>
      <c r="T31" s="7">
        <v>172</v>
      </c>
      <c r="U31" s="7">
        <v>373</v>
      </c>
      <c r="V31" s="7">
        <f>SUM(M31:U31)</f>
        <v>2894</v>
      </c>
      <c r="W31" s="7">
        <f>L31+V31</f>
        <v>5759</v>
      </c>
      <c r="X31" s="12"/>
      <c r="Y31" s="9"/>
      <c r="Z31" s="12"/>
      <c r="AB31" s="1"/>
    </row>
    <row r="32" spans="1:28" x14ac:dyDescent="0.25">
      <c r="A32" s="11"/>
      <c r="B32" s="6" t="s">
        <v>4</v>
      </c>
      <c r="C32" s="7">
        <v>4</v>
      </c>
      <c r="D32" s="7">
        <v>4</v>
      </c>
      <c r="E32" s="7">
        <v>3</v>
      </c>
      <c r="F32" s="7">
        <v>4</v>
      </c>
      <c r="G32" s="7">
        <v>5</v>
      </c>
      <c r="H32" s="7">
        <v>3</v>
      </c>
      <c r="I32" s="7">
        <v>5</v>
      </c>
      <c r="J32" s="7">
        <v>4</v>
      </c>
      <c r="K32" s="7">
        <v>4</v>
      </c>
      <c r="L32" s="7">
        <f>SUM(C32:K32)</f>
        <v>36</v>
      </c>
      <c r="M32" s="7">
        <v>4</v>
      </c>
      <c r="N32" s="7">
        <v>5</v>
      </c>
      <c r="O32" s="7">
        <v>3</v>
      </c>
      <c r="P32" s="7">
        <v>5</v>
      </c>
      <c r="Q32" s="7">
        <v>4</v>
      </c>
      <c r="R32" s="7">
        <v>4</v>
      </c>
      <c r="S32" s="7">
        <v>4</v>
      </c>
      <c r="T32" s="7">
        <v>3</v>
      </c>
      <c r="U32" s="7">
        <v>4</v>
      </c>
      <c r="V32" s="7">
        <f>SUM(M32:U32)</f>
        <v>36</v>
      </c>
      <c r="W32" s="7">
        <f>L32+V32</f>
        <v>72</v>
      </c>
      <c r="X32" s="12"/>
      <c r="Y32" s="9"/>
      <c r="Z32" s="12"/>
      <c r="AB32" s="1"/>
    </row>
    <row r="33" spans="1:28" x14ac:dyDescent="0.25">
      <c r="A33" s="11"/>
      <c r="B33" s="6" t="s">
        <v>5</v>
      </c>
      <c r="C33" s="7">
        <v>4</v>
      </c>
      <c r="D33" s="7">
        <v>16</v>
      </c>
      <c r="E33" s="7">
        <v>8</v>
      </c>
      <c r="F33" s="7">
        <v>18</v>
      </c>
      <c r="G33" s="7">
        <v>6</v>
      </c>
      <c r="H33" s="7">
        <v>12</v>
      </c>
      <c r="I33" s="7">
        <v>2</v>
      </c>
      <c r="J33" s="7">
        <v>14</v>
      </c>
      <c r="K33" s="7">
        <v>10</v>
      </c>
      <c r="L33" s="7"/>
      <c r="M33" s="7">
        <v>13</v>
      </c>
      <c r="N33" s="7">
        <v>1</v>
      </c>
      <c r="O33" s="7">
        <v>17</v>
      </c>
      <c r="P33" s="7">
        <v>5</v>
      </c>
      <c r="Q33" s="7">
        <v>9</v>
      </c>
      <c r="R33" s="7">
        <v>11</v>
      </c>
      <c r="S33" s="7">
        <v>15</v>
      </c>
      <c r="T33" s="7">
        <v>7</v>
      </c>
      <c r="U33" s="7">
        <v>3</v>
      </c>
      <c r="V33" s="7"/>
      <c r="W33" s="7"/>
      <c r="X33" s="9" t="s">
        <v>6</v>
      </c>
      <c r="Y33" s="9" t="s">
        <v>18</v>
      </c>
      <c r="Z33" s="9" t="s">
        <v>11</v>
      </c>
      <c r="AB33" s="1"/>
    </row>
    <row r="34" spans="1:28" x14ac:dyDescent="0.25">
      <c r="A34" s="10">
        <v>1</v>
      </c>
      <c r="B34" s="53" t="s">
        <v>48</v>
      </c>
      <c r="C34" s="32">
        <v>7</v>
      </c>
      <c r="D34" s="32">
        <v>7</v>
      </c>
      <c r="E34" s="32">
        <v>3</v>
      </c>
      <c r="F34" s="32">
        <v>8</v>
      </c>
      <c r="G34" s="32">
        <v>6</v>
      </c>
      <c r="H34" s="32">
        <v>3</v>
      </c>
      <c r="I34" s="32">
        <v>7</v>
      </c>
      <c r="J34" s="32">
        <v>4</v>
      </c>
      <c r="K34" s="32">
        <v>5</v>
      </c>
      <c r="L34" s="32">
        <f t="shared" ref="L34:L69" si="9">SUM(C34:K34)</f>
        <v>50</v>
      </c>
      <c r="M34" s="32">
        <v>4</v>
      </c>
      <c r="N34" s="32">
        <v>9</v>
      </c>
      <c r="O34" s="32">
        <v>4</v>
      </c>
      <c r="P34" s="32">
        <v>6</v>
      </c>
      <c r="Q34" s="32">
        <v>6</v>
      </c>
      <c r="R34" s="32">
        <v>4</v>
      </c>
      <c r="S34" s="32">
        <v>3</v>
      </c>
      <c r="T34" s="32">
        <v>4</v>
      </c>
      <c r="U34" s="32">
        <v>6</v>
      </c>
      <c r="V34" s="32">
        <f t="shared" ref="V34:V69" si="10">SUM(M34:U34)</f>
        <v>46</v>
      </c>
      <c r="W34" s="32">
        <f t="shared" ref="W34:W62" si="11">SUM(L34+V34)</f>
        <v>96</v>
      </c>
      <c r="X34" s="33">
        <v>26.9</v>
      </c>
      <c r="Y34" s="24">
        <v>29</v>
      </c>
      <c r="Z34" s="51">
        <v>42</v>
      </c>
    </row>
    <row r="35" spans="1:28" x14ac:dyDescent="0.25">
      <c r="A35" s="21">
        <v>2</v>
      </c>
      <c r="B35" s="53" t="s">
        <v>51</v>
      </c>
      <c r="C35" s="32">
        <v>5</v>
      </c>
      <c r="D35" s="32">
        <v>4</v>
      </c>
      <c r="E35" s="32">
        <v>4</v>
      </c>
      <c r="F35" s="32">
        <v>5</v>
      </c>
      <c r="G35" s="32">
        <v>6</v>
      </c>
      <c r="H35" s="32">
        <v>2</v>
      </c>
      <c r="I35" s="32">
        <v>7</v>
      </c>
      <c r="J35" s="32">
        <v>5</v>
      </c>
      <c r="K35" s="32">
        <v>0</v>
      </c>
      <c r="L35" s="32">
        <f t="shared" si="9"/>
        <v>38</v>
      </c>
      <c r="M35" s="32">
        <v>5</v>
      </c>
      <c r="N35" s="32">
        <v>7</v>
      </c>
      <c r="O35" s="32">
        <v>4</v>
      </c>
      <c r="P35" s="32">
        <v>8</v>
      </c>
      <c r="Q35" s="32">
        <v>4</v>
      </c>
      <c r="R35" s="32">
        <v>5</v>
      </c>
      <c r="S35" s="32">
        <v>3</v>
      </c>
      <c r="T35" s="32">
        <v>3</v>
      </c>
      <c r="U35" s="32">
        <v>6</v>
      </c>
      <c r="V35" s="32">
        <f t="shared" si="10"/>
        <v>45</v>
      </c>
      <c r="W35" s="32">
        <f t="shared" si="11"/>
        <v>83</v>
      </c>
      <c r="X35" s="33">
        <v>21.5</v>
      </c>
      <c r="Y35" s="24">
        <v>23</v>
      </c>
      <c r="Z35" s="51">
        <v>41</v>
      </c>
    </row>
    <row r="36" spans="1:28" x14ac:dyDescent="0.25">
      <c r="A36" s="21">
        <v>3</v>
      </c>
      <c r="B36" s="54" t="s">
        <v>46</v>
      </c>
      <c r="C36" s="23">
        <v>6</v>
      </c>
      <c r="D36" s="23">
        <v>5</v>
      </c>
      <c r="E36" s="23">
        <v>2</v>
      </c>
      <c r="F36" s="23">
        <v>4</v>
      </c>
      <c r="G36" s="23">
        <v>6</v>
      </c>
      <c r="H36" s="23">
        <v>4</v>
      </c>
      <c r="I36" s="23">
        <v>9</v>
      </c>
      <c r="J36" s="23">
        <v>4</v>
      </c>
      <c r="K36" s="23">
        <v>4</v>
      </c>
      <c r="L36" s="23">
        <f t="shared" si="9"/>
        <v>44</v>
      </c>
      <c r="M36" s="23">
        <v>4</v>
      </c>
      <c r="N36" s="23">
        <v>8</v>
      </c>
      <c r="O36" s="23">
        <v>3</v>
      </c>
      <c r="P36" s="23">
        <v>5</v>
      </c>
      <c r="Q36" s="23">
        <v>5</v>
      </c>
      <c r="R36" s="23">
        <v>4</v>
      </c>
      <c r="S36" s="23">
        <v>5</v>
      </c>
      <c r="T36" s="23">
        <v>5</v>
      </c>
      <c r="U36" s="23">
        <v>6</v>
      </c>
      <c r="V36" s="23">
        <f t="shared" si="10"/>
        <v>45</v>
      </c>
      <c r="W36" s="40">
        <f t="shared" si="11"/>
        <v>89</v>
      </c>
      <c r="X36" s="23">
        <v>14.2</v>
      </c>
      <c r="Y36" s="23">
        <v>15</v>
      </c>
      <c r="Z36" s="52">
        <v>35</v>
      </c>
    </row>
    <row r="37" spans="1:28" x14ac:dyDescent="0.25">
      <c r="A37" s="11"/>
      <c r="B37" s="2" t="s">
        <v>44</v>
      </c>
      <c r="C37" s="32">
        <v>5</v>
      </c>
      <c r="D37" s="32">
        <v>4</v>
      </c>
      <c r="E37" s="32">
        <v>3</v>
      </c>
      <c r="F37" s="32">
        <v>5</v>
      </c>
      <c r="G37" s="32">
        <v>7</v>
      </c>
      <c r="H37" s="32">
        <v>2</v>
      </c>
      <c r="I37" s="32">
        <v>8</v>
      </c>
      <c r="J37" s="32">
        <v>6</v>
      </c>
      <c r="K37" s="32">
        <v>5</v>
      </c>
      <c r="L37" s="32">
        <f t="shared" si="9"/>
        <v>45</v>
      </c>
      <c r="M37" s="32">
        <v>4</v>
      </c>
      <c r="N37" s="32">
        <v>8</v>
      </c>
      <c r="O37" s="32">
        <v>3</v>
      </c>
      <c r="P37" s="32">
        <v>7</v>
      </c>
      <c r="Q37" s="32">
        <v>6</v>
      </c>
      <c r="R37" s="32">
        <v>6</v>
      </c>
      <c r="S37" s="32">
        <v>0</v>
      </c>
      <c r="T37" s="32">
        <v>3</v>
      </c>
      <c r="U37" s="32">
        <v>5</v>
      </c>
      <c r="V37" s="32">
        <f t="shared" si="10"/>
        <v>42</v>
      </c>
      <c r="W37" s="32">
        <f t="shared" si="11"/>
        <v>87</v>
      </c>
      <c r="X37" s="33">
        <v>20</v>
      </c>
      <c r="Y37" s="24">
        <v>21</v>
      </c>
      <c r="Z37" s="21">
        <v>35</v>
      </c>
    </row>
    <row r="38" spans="1:28" x14ac:dyDescent="0.25">
      <c r="A38" s="11"/>
      <c r="B38" s="2" t="s">
        <v>72</v>
      </c>
      <c r="C38" s="32">
        <v>0</v>
      </c>
      <c r="D38" s="32">
        <v>5</v>
      </c>
      <c r="E38" s="32">
        <v>3</v>
      </c>
      <c r="F38" s="32">
        <v>5</v>
      </c>
      <c r="G38" s="32">
        <v>6</v>
      </c>
      <c r="H38" s="32">
        <v>4</v>
      </c>
      <c r="I38" s="32">
        <v>8</v>
      </c>
      <c r="J38" s="32">
        <v>4</v>
      </c>
      <c r="K38" s="32">
        <v>6</v>
      </c>
      <c r="L38" s="32">
        <f t="shared" si="9"/>
        <v>41</v>
      </c>
      <c r="M38" s="32">
        <v>4</v>
      </c>
      <c r="N38" s="32">
        <v>7</v>
      </c>
      <c r="O38" s="32">
        <v>2</v>
      </c>
      <c r="P38" s="32">
        <v>6</v>
      </c>
      <c r="Q38" s="32">
        <v>6</v>
      </c>
      <c r="R38" s="32">
        <v>5</v>
      </c>
      <c r="S38" s="32">
        <v>5</v>
      </c>
      <c r="T38" s="32">
        <v>5</v>
      </c>
      <c r="U38" s="32">
        <v>0</v>
      </c>
      <c r="V38" s="32">
        <f t="shared" si="10"/>
        <v>40</v>
      </c>
      <c r="W38" s="32">
        <f t="shared" si="11"/>
        <v>81</v>
      </c>
      <c r="X38" s="33">
        <v>22.1</v>
      </c>
      <c r="Y38" s="24">
        <v>24</v>
      </c>
      <c r="Z38" s="21">
        <v>35</v>
      </c>
    </row>
    <row r="39" spans="1:28" x14ac:dyDescent="0.25">
      <c r="A39" s="11"/>
      <c r="B39" s="2" t="s">
        <v>61</v>
      </c>
      <c r="C39" s="32">
        <v>4</v>
      </c>
      <c r="D39" s="32">
        <v>5</v>
      </c>
      <c r="E39" s="32">
        <v>2</v>
      </c>
      <c r="F39" s="32">
        <v>6</v>
      </c>
      <c r="G39" s="32">
        <v>5</v>
      </c>
      <c r="H39" s="32">
        <v>6</v>
      </c>
      <c r="I39" s="32">
        <v>7</v>
      </c>
      <c r="J39" s="32">
        <v>5</v>
      </c>
      <c r="K39" s="32">
        <v>5</v>
      </c>
      <c r="L39" s="32">
        <f t="shared" si="9"/>
        <v>45</v>
      </c>
      <c r="M39" s="32">
        <v>5</v>
      </c>
      <c r="N39" s="32">
        <v>7</v>
      </c>
      <c r="O39" s="32">
        <v>4</v>
      </c>
      <c r="P39" s="32">
        <v>7</v>
      </c>
      <c r="Q39" s="32">
        <v>5</v>
      </c>
      <c r="R39" s="32">
        <v>7</v>
      </c>
      <c r="S39" s="32">
        <v>0</v>
      </c>
      <c r="T39" s="32">
        <v>4</v>
      </c>
      <c r="U39" s="32">
        <v>6</v>
      </c>
      <c r="V39" s="32">
        <f t="shared" si="10"/>
        <v>45</v>
      </c>
      <c r="W39" s="32">
        <f t="shared" si="11"/>
        <v>90</v>
      </c>
      <c r="X39" s="33">
        <v>21.6</v>
      </c>
      <c r="Y39" s="24">
        <v>23</v>
      </c>
      <c r="Z39" s="21">
        <v>34</v>
      </c>
    </row>
    <row r="40" spans="1:28" x14ac:dyDescent="0.25">
      <c r="A40" s="11"/>
      <c r="B40" s="2" t="s">
        <v>62</v>
      </c>
      <c r="C40" s="32">
        <v>5</v>
      </c>
      <c r="D40" s="32">
        <v>5</v>
      </c>
      <c r="E40" s="32">
        <v>4</v>
      </c>
      <c r="F40" s="32">
        <v>5</v>
      </c>
      <c r="G40" s="32">
        <v>7</v>
      </c>
      <c r="H40" s="32">
        <v>3</v>
      </c>
      <c r="I40" s="32">
        <v>7</v>
      </c>
      <c r="J40" s="32">
        <v>5</v>
      </c>
      <c r="K40" s="32">
        <v>6</v>
      </c>
      <c r="L40" s="32">
        <f t="shared" si="9"/>
        <v>47</v>
      </c>
      <c r="M40" s="32">
        <v>5</v>
      </c>
      <c r="N40" s="32">
        <v>9</v>
      </c>
      <c r="O40" s="32">
        <v>3</v>
      </c>
      <c r="P40" s="32">
        <v>6</v>
      </c>
      <c r="Q40" s="32">
        <v>4</v>
      </c>
      <c r="R40" s="32">
        <v>6</v>
      </c>
      <c r="S40" s="32">
        <v>6</v>
      </c>
      <c r="T40" s="32">
        <v>4</v>
      </c>
      <c r="U40" s="32">
        <v>6</v>
      </c>
      <c r="V40" s="32">
        <f t="shared" si="10"/>
        <v>49</v>
      </c>
      <c r="W40" s="32">
        <f t="shared" si="11"/>
        <v>96</v>
      </c>
      <c r="X40" s="33">
        <v>20.3</v>
      </c>
      <c r="Y40" s="24">
        <v>22</v>
      </c>
      <c r="Z40" s="21">
        <v>34</v>
      </c>
    </row>
    <row r="41" spans="1:28" x14ac:dyDescent="0.25">
      <c r="A41" s="11"/>
      <c r="B41" s="36" t="s">
        <v>69</v>
      </c>
      <c r="C41" s="32">
        <v>5</v>
      </c>
      <c r="D41" s="32">
        <v>5</v>
      </c>
      <c r="E41" s="32">
        <v>4</v>
      </c>
      <c r="F41" s="32">
        <v>5</v>
      </c>
      <c r="G41" s="32">
        <v>7</v>
      </c>
      <c r="H41" s="32">
        <v>4</v>
      </c>
      <c r="I41" s="32">
        <v>6</v>
      </c>
      <c r="J41" s="32">
        <v>6</v>
      </c>
      <c r="K41" s="32">
        <v>6</v>
      </c>
      <c r="L41" s="32">
        <f t="shared" si="9"/>
        <v>48</v>
      </c>
      <c r="M41" s="32">
        <v>4</v>
      </c>
      <c r="N41" s="32">
        <v>8</v>
      </c>
      <c r="O41" s="32">
        <v>4</v>
      </c>
      <c r="P41" s="32">
        <v>6</v>
      </c>
      <c r="Q41" s="32">
        <v>4</v>
      </c>
      <c r="R41" s="32">
        <v>4</v>
      </c>
      <c r="S41" s="32">
        <v>5</v>
      </c>
      <c r="T41" s="32">
        <v>3</v>
      </c>
      <c r="U41" s="32">
        <v>7</v>
      </c>
      <c r="V41" s="32">
        <f t="shared" si="10"/>
        <v>45</v>
      </c>
      <c r="W41" s="32">
        <f t="shared" si="11"/>
        <v>93</v>
      </c>
      <c r="X41" s="33">
        <v>18.399999999999999</v>
      </c>
      <c r="Y41" s="24">
        <v>19</v>
      </c>
      <c r="Z41" s="37">
        <v>34</v>
      </c>
    </row>
    <row r="42" spans="1:28" x14ac:dyDescent="0.25">
      <c r="A42" s="11"/>
      <c r="B42" s="2" t="s">
        <v>68</v>
      </c>
      <c r="C42" s="32">
        <v>5</v>
      </c>
      <c r="D42" s="32">
        <v>6</v>
      </c>
      <c r="E42" s="32">
        <v>4</v>
      </c>
      <c r="F42" s="32">
        <v>5</v>
      </c>
      <c r="G42" s="32">
        <v>7</v>
      </c>
      <c r="H42" s="32">
        <v>4</v>
      </c>
      <c r="I42" s="32">
        <v>7</v>
      </c>
      <c r="J42" s="32">
        <v>6</v>
      </c>
      <c r="K42" s="32">
        <v>6</v>
      </c>
      <c r="L42" s="32">
        <f t="shared" si="9"/>
        <v>50</v>
      </c>
      <c r="M42" s="32">
        <v>4</v>
      </c>
      <c r="N42" s="32">
        <v>6</v>
      </c>
      <c r="O42" s="32">
        <v>3</v>
      </c>
      <c r="P42" s="32">
        <v>6</v>
      </c>
      <c r="Q42" s="32">
        <v>6</v>
      </c>
      <c r="R42" s="32">
        <v>5</v>
      </c>
      <c r="S42" s="32">
        <v>5</v>
      </c>
      <c r="T42" s="32">
        <v>5</v>
      </c>
      <c r="U42" s="32">
        <v>6</v>
      </c>
      <c r="V42" s="32">
        <f t="shared" si="10"/>
        <v>46</v>
      </c>
      <c r="W42" s="32">
        <f t="shared" si="11"/>
        <v>96</v>
      </c>
      <c r="X42" s="33">
        <v>20</v>
      </c>
      <c r="Y42" s="24">
        <v>21</v>
      </c>
      <c r="Z42" s="21">
        <v>33</v>
      </c>
    </row>
    <row r="43" spans="1:28" x14ac:dyDescent="0.25">
      <c r="A43" s="11"/>
      <c r="B43" s="2" t="s">
        <v>53</v>
      </c>
      <c r="C43" s="32">
        <v>5</v>
      </c>
      <c r="D43" s="32">
        <v>6</v>
      </c>
      <c r="E43" s="32">
        <v>4</v>
      </c>
      <c r="F43" s="32">
        <v>5</v>
      </c>
      <c r="G43" s="32">
        <v>5</v>
      </c>
      <c r="H43" s="32">
        <v>5</v>
      </c>
      <c r="I43" s="32">
        <v>7</v>
      </c>
      <c r="J43" s="32">
        <v>6</v>
      </c>
      <c r="K43" s="32">
        <v>4</v>
      </c>
      <c r="L43" s="32">
        <f t="shared" si="9"/>
        <v>47</v>
      </c>
      <c r="M43" s="32">
        <v>5</v>
      </c>
      <c r="N43" s="32">
        <v>7</v>
      </c>
      <c r="O43" s="32">
        <v>5</v>
      </c>
      <c r="P43" s="32">
        <v>7</v>
      </c>
      <c r="Q43" s="32">
        <v>4</v>
      </c>
      <c r="R43" s="32">
        <v>5</v>
      </c>
      <c r="S43" s="32">
        <v>6</v>
      </c>
      <c r="T43" s="32">
        <v>4</v>
      </c>
      <c r="U43" s="32">
        <v>5</v>
      </c>
      <c r="V43" s="32">
        <f t="shared" si="10"/>
        <v>48</v>
      </c>
      <c r="W43" s="32">
        <f t="shared" si="11"/>
        <v>95</v>
      </c>
      <c r="X43" s="33">
        <v>18.7</v>
      </c>
      <c r="Y43" s="24">
        <v>20</v>
      </c>
      <c r="Z43" s="21">
        <v>33</v>
      </c>
    </row>
    <row r="44" spans="1:28" x14ac:dyDescent="0.25">
      <c r="A44" s="11"/>
      <c r="B44" s="2" t="s">
        <v>71</v>
      </c>
      <c r="C44" s="32">
        <v>5</v>
      </c>
      <c r="D44" s="32">
        <v>6</v>
      </c>
      <c r="E44" s="32">
        <v>4</v>
      </c>
      <c r="F44" s="32">
        <v>4</v>
      </c>
      <c r="G44" s="32">
        <v>5</v>
      </c>
      <c r="H44" s="32">
        <v>5</v>
      </c>
      <c r="I44" s="32">
        <v>7</v>
      </c>
      <c r="J44" s="32">
        <v>4</v>
      </c>
      <c r="K44" s="32">
        <v>6</v>
      </c>
      <c r="L44" s="32">
        <f t="shared" si="9"/>
        <v>46</v>
      </c>
      <c r="M44" s="32">
        <v>4</v>
      </c>
      <c r="N44" s="32">
        <v>9</v>
      </c>
      <c r="O44" s="32">
        <v>5</v>
      </c>
      <c r="P44" s="32">
        <v>6</v>
      </c>
      <c r="Q44" s="32">
        <v>5</v>
      </c>
      <c r="R44" s="32">
        <v>4</v>
      </c>
      <c r="S44" s="32">
        <v>5</v>
      </c>
      <c r="T44" s="32">
        <v>4</v>
      </c>
      <c r="U44" s="32">
        <v>6</v>
      </c>
      <c r="V44" s="32">
        <f t="shared" si="10"/>
        <v>48</v>
      </c>
      <c r="W44" s="32">
        <f t="shared" si="11"/>
        <v>94</v>
      </c>
      <c r="X44" s="33">
        <v>16.3</v>
      </c>
      <c r="Y44" s="24">
        <v>17</v>
      </c>
      <c r="Z44" s="21">
        <v>32</v>
      </c>
    </row>
    <row r="45" spans="1:28" x14ac:dyDescent="0.25">
      <c r="A45" s="11"/>
      <c r="B45" s="2" t="s">
        <v>49</v>
      </c>
      <c r="C45" s="32">
        <v>6</v>
      </c>
      <c r="D45" s="32">
        <v>6</v>
      </c>
      <c r="E45" s="32">
        <v>5</v>
      </c>
      <c r="F45" s="32">
        <v>5</v>
      </c>
      <c r="G45" s="32">
        <v>6</v>
      </c>
      <c r="H45" s="32">
        <v>5</v>
      </c>
      <c r="I45" s="32">
        <v>9</v>
      </c>
      <c r="J45" s="32">
        <v>5</v>
      </c>
      <c r="K45" s="32">
        <v>5</v>
      </c>
      <c r="L45" s="32">
        <f t="shared" si="9"/>
        <v>52</v>
      </c>
      <c r="M45" s="32">
        <v>4</v>
      </c>
      <c r="N45" s="32">
        <v>8</v>
      </c>
      <c r="O45" s="32">
        <v>4</v>
      </c>
      <c r="P45" s="32">
        <v>6</v>
      </c>
      <c r="Q45" s="32">
        <v>4</v>
      </c>
      <c r="R45" s="32">
        <v>8</v>
      </c>
      <c r="S45" s="32">
        <v>4</v>
      </c>
      <c r="T45" s="32">
        <v>5</v>
      </c>
      <c r="U45" s="32">
        <v>5</v>
      </c>
      <c r="V45" s="32">
        <f t="shared" si="10"/>
        <v>48</v>
      </c>
      <c r="W45" s="32">
        <f t="shared" si="11"/>
        <v>100</v>
      </c>
      <c r="X45" s="33">
        <v>20.3</v>
      </c>
      <c r="Y45" s="24">
        <v>22</v>
      </c>
      <c r="Z45" s="21">
        <v>31</v>
      </c>
    </row>
    <row r="46" spans="1:28" x14ac:dyDescent="0.25">
      <c r="A46" s="11"/>
      <c r="B46" s="2" t="s">
        <v>97</v>
      </c>
      <c r="C46" s="32">
        <v>6</v>
      </c>
      <c r="D46" s="32">
        <v>6</v>
      </c>
      <c r="E46" s="32">
        <v>5</v>
      </c>
      <c r="F46" s="32">
        <v>6</v>
      </c>
      <c r="G46" s="32">
        <v>7</v>
      </c>
      <c r="H46" s="32">
        <v>4</v>
      </c>
      <c r="I46" s="32">
        <v>0</v>
      </c>
      <c r="J46" s="32">
        <v>5</v>
      </c>
      <c r="K46" s="32">
        <v>6</v>
      </c>
      <c r="L46" s="32">
        <f t="shared" si="9"/>
        <v>45</v>
      </c>
      <c r="M46" s="32">
        <v>0</v>
      </c>
      <c r="N46" s="32">
        <v>6</v>
      </c>
      <c r="O46" s="32">
        <v>3</v>
      </c>
      <c r="P46" s="32">
        <v>6</v>
      </c>
      <c r="Q46" s="32">
        <v>6</v>
      </c>
      <c r="R46" s="32">
        <v>4</v>
      </c>
      <c r="S46" s="32">
        <v>5</v>
      </c>
      <c r="T46" s="32">
        <v>4</v>
      </c>
      <c r="U46" s="32">
        <v>5</v>
      </c>
      <c r="V46" s="32">
        <f t="shared" si="10"/>
        <v>39</v>
      </c>
      <c r="W46" s="32">
        <f t="shared" si="11"/>
        <v>84</v>
      </c>
      <c r="X46" s="33">
        <v>20.3</v>
      </c>
      <c r="Y46" s="24">
        <v>22</v>
      </c>
      <c r="Z46" s="21">
        <v>30</v>
      </c>
    </row>
    <row r="47" spans="1:28" x14ac:dyDescent="0.25">
      <c r="A47" s="11"/>
      <c r="B47" s="2" t="s">
        <v>73</v>
      </c>
      <c r="C47" s="32">
        <v>5</v>
      </c>
      <c r="D47" s="32">
        <v>4</v>
      </c>
      <c r="E47" s="32">
        <v>3</v>
      </c>
      <c r="F47" s="32">
        <v>6</v>
      </c>
      <c r="G47" s="32">
        <v>6</v>
      </c>
      <c r="H47" s="32">
        <v>3</v>
      </c>
      <c r="I47" s="32">
        <v>7</v>
      </c>
      <c r="J47" s="32">
        <v>6</v>
      </c>
      <c r="K47" s="32">
        <v>5</v>
      </c>
      <c r="L47" s="32">
        <f t="shared" si="9"/>
        <v>45</v>
      </c>
      <c r="M47" s="32">
        <v>4</v>
      </c>
      <c r="N47" s="32">
        <v>8</v>
      </c>
      <c r="O47" s="32">
        <v>4</v>
      </c>
      <c r="P47" s="32">
        <v>6</v>
      </c>
      <c r="Q47" s="32">
        <v>6</v>
      </c>
      <c r="R47" s="32">
        <v>4</v>
      </c>
      <c r="S47" s="32">
        <v>5</v>
      </c>
      <c r="T47" s="32">
        <v>5</v>
      </c>
      <c r="U47" s="32">
        <v>0</v>
      </c>
      <c r="V47" s="32">
        <f t="shared" si="10"/>
        <v>42</v>
      </c>
      <c r="W47" s="32">
        <f t="shared" si="11"/>
        <v>87</v>
      </c>
      <c r="X47" s="33">
        <v>15.4</v>
      </c>
      <c r="Y47" s="24">
        <v>16</v>
      </c>
      <c r="Z47" s="21">
        <v>30</v>
      </c>
    </row>
    <row r="48" spans="1:28" x14ac:dyDescent="0.25">
      <c r="A48" s="11"/>
      <c r="B48" s="2" t="s">
        <v>65</v>
      </c>
      <c r="C48" s="32">
        <v>4</v>
      </c>
      <c r="D48" s="32">
        <v>6</v>
      </c>
      <c r="E48" s="32">
        <v>3</v>
      </c>
      <c r="F48" s="32">
        <v>4</v>
      </c>
      <c r="G48" s="32">
        <v>4</v>
      </c>
      <c r="H48" s="32">
        <v>4</v>
      </c>
      <c r="I48" s="32">
        <v>8</v>
      </c>
      <c r="J48" s="32">
        <v>8</v>
      </c>
      <c r="K48" s="32">
        <v>5</v>
      </c>
      <c r="L48" s="32">
        <f t="shared" si="9"/>
        <v>46</v>
      </c>
      <c r="M48" s="32">
        <v>5</v>
      </c>
      <c r="N48" s="32">
        <v>7</v>
      </c>
      <c r="O48" s="32">
        <v>6</v>
      </c>
      <c r="P48" s="32">
        <v>8</v>
      </c>
      <c r="Q48" s="32">
        <v>5</v>
      </c>
      <c r="R48" s="32">
        <v>5</v>
      </c>
      <c r="S48" s="32">
        <v>8</v>
      </c>
      <c r="T48" s="32">
        <v>3</v>
      </c>
      <c r="U48" s="32">
        <v>8</v>
      </c>
      <c r="V48" s="32">
        <f t="shared" si="10"/>
        <v>55</v>
      </c>
      <c r="W48" s="32">
        <f t="shared" si="11"/>
        <v>101</v>
      </c>
      <c r="X48" s="33">
        <v>20</v>
      </c>
      <c r="Y48" s="24">
        <v>21</v>
      </c>
      <c r="Z48" s="21">
        <v>30</v>
      </c>
    </row>
    <row r="49" spans="1:26" x14ac:dyDescent="0.25">
      <c r="A49" s="21"/>
      <c r="B49" s="2" t="s">
        <v>45</v>
      </c>
      <c r="C49" s="32">
        <v>5</v>
      </c>
      <c r="D49" s="32">
        <v>8</v>
      </c>
      <c r="E49" s="32">
        <v>3</v>
      </c>
      <c r="F49" s="32">
        <v>5</v>
      </c>
      <c r="G49" s="32">
        <v>5</v>
      </c>
      <c r="H49" s="32">
        <v>4</v>
      </c>
      <c r="I49" s="32">
        <v>7</v>
      </c>
      <c r="J49" s="32">
        <v>5</v>
      </c>
      <c r="K49" s="32">
        <v>6</v>
      </c>
      <c r="L49" s="32">
        <f t="shared" si="9"/>
        <v>48</v>
      </c>
      <c r="M49" s="32">
        <v>5</v>
      </c>
      <c r="N49" s="32">
        <v>7</v>
      </c>
      <c r="O49" s="32">
        <v>3</v>
      </c>
      <c r="P49" s="32">
        <v>8</v>
      </c>
      <c r="Q49" s="32">
        <v>5</v>
      </c>
      <c r="R49" s="32">
        <v>6</v>
      </c>
      <c r="S49" s="32">
        <v>3</v>
      </c>
      <c r="T49" s="32">
        <v>4</v>
      </c>
      <c r="U49" s="32">
        <v>6</v>
      </c>
      <c r="V49" s="32">
        <f t="shared" si="10"/>
        <v>47</v>
      </c>
      <c r="W49" s="32">
        <f t="shared" si="11"/>
        <v>95</v>
      </c>
      <c r="X49" s="33">
        <v>15</v>
      </c>
      <c r="Y49" s="24">
        <v>16</v>
      </c>
      <c r="Z49" s="21">
        <v>30</v>
      </c>
    </row>
    <row r="50" spans="1:26" x14ac:dyDescent="0.25">
      <c r="A50" s="10"/>
      <c r="B50" s="2" t="s">
        <v>47</v>
      </c>
      <c r="C50" s="32">
        <v>5</v>
      </c>
      <c r="D50" s="32">
        <v>4</v>
      </c>
      <c r="E50" s="32">
        <v>4</v>
      </c>
      <c r="F50" s="32">
        <v>6</v>
      </c>
      <c r="G50" s="32">
        <v>6</v>
      </c>
      <c r="H50" s="32">
        <v>5</v>
      </c>
      <c r="I50" s="32">
        <v>0</v>
      </c>
      <c r="J50" s="32">
        <v>5</v>
      </c>
      <c r="K50" s="32">
        <v>5</v>
      </c>
      <c r="L50" s="32">
        <f t="shared" si="9"/>
        <v>40</v>
      </c>
      <c r="M50" s="32">
        <v>4</v>
      </c>
      <c r="N50" s="32">
        <v>8</v>
      </c>
      <c r="O50" s="32">
        <v>4</v>
      </c>
      <c r="P50" s="32">
        <v>7</v>
      </c>
      <c r="Q50" s="32">
        <v>5</v>
      </c>
      <c r="R50" s="32">
        <v>4</v>
      </c>
      <c r="S50" s="32">
        <v>5</v>
      </c>
      <c r="T50" s="32">
        <v>4</v>
      </c>
      <c r="U50" s="32">
        <v>5</v>
      </c>
      <c r="V50" s="32">
        <f t="shared" si="10"/>
        <v>46</v>
      </c>
      <c r="W50" s="32">
        <f t="shared" si="11"/>
        <v>86</v>
      </c>
      <c r="X50" s="33">
        <v>15.4</v>
      </c>
      <c r="Y50" s="24">
        <v>16</v>
      </c>
      <c r="Z50" s="21">
        <v>30</v>
      </c>
    </row>
    <row r="51" spans="1:26" x14ac:dyDescent="0.25">
      <c r="A51" s="11"/>
      <c r="B51" s="2" t="s">
        <v>52</v>
      </c>
      <c r="C51" s="32">
        <v>5</v>
      </c>
      <c r="D51" s="32">
        <v>0</v>
      </c>
      <c r="E51" s="32">
        <v>4</v>
      </c>
      <c r="F51" s="32">
        <v>8</v>
      </c>
      <c r="G51" s="32">
        <v>0</v>
      </c>
      <c r="H51" s="32">
        <v>3</v>
      </c>
      <c r="I51" s="32">
        <v>9</v>
      </c>
      <c r="J51" s="32">
        <v>5</v>
      </c>
      <c r="K51" s="32">
        <v>5</v>
      </c>
      <c r="L51" s="32">
        <f t="shared" si="9"/>
        <v>39</v>
      </c>
      <c r="M51" s="32">
        <v>5</v>
      </c>
      <c r="N51" s="32">
        <v>9</v>
      </c>
      <c r="O51" s="32">
        <v>2</v>
      </c>
      <c r="P51" s="32">
        <v>8</v>
      </c>
      <c r="Q51" s="32">
        <v>4</v>
      </c>
      <c r="R51" s="32">
        <v>4</v>
      </c>
      <c r="S51" s="32">
        <v>6</v>
      </c>
      <c r="T51" s="32">
        <v>4</v>
      </c>
      <c r="U51" s="32">
        <v>7</v>
      </c>
      <c r="V51" s="32">
        <f t="shared" si="10"/>
        <v>49</v>
      </c>
      <c r="W51" s="32">
        <f t="shared" si="11"/>
        <v>88</v>
      </c>
      <c r="X51" s="33">
        <v>21.3</v>
      </c>
      <c r="Y51" s="24">
        <v>23</v>
      </c>
      <c r="Z51" s="21">
        <v>29</v>
      </c>
    </row>
    <row r="52" spans="1:26" x14ac:dyDescent="0.25">
      <c r="A52" s="11"/>
      <c r="B52" s="2" t="s">
        <v>58</v>
      </c>
      <c r="C52" s="32">
        <v>5</v>
      </c>
      <c r="D52" s="32">
        <v>6</v>
      </c>
      <c r="E52" s="32">
        <v>3</v>
      </c>
      <c r="F52" s="32">
        <v>5</v>
      </c>
      <c r="G52" s="32">
        <v>6</v>
      </c>
      <c r="H52" s="32">
        <v>4</v>
      </c>
      <c r="I52" s="32">
        <v>7</v>
      </c>
      <c r="J52" s="32">
        <v>5</v>
      </c>
      <c r="K52" s="32">
        <v>5</v>
      </c>
      <c r="L52" s="32">
        <f t="shared" si="9"/>
        <v>46</v>
      </c>
      <c r="M52" s="32">
        <v>6</v>
      </c>
      <c r="N52" s="32">
        <v>7</v>
      </c>
      <c r="O52" s="32">
        <v>3</v>
      </c>
      <c r="P52" s="32">
        <v>0</v>
      </c>
      <c r="Q52" s="32">
        <v>0</v>
      </c>
      <c r="R52" s="32">
        <v>5</v>
      </c>
      <c r="S52" s="32">
        <v>5</v>
      </c>
      <c r="T52" s="32">
        <v>4</v>
      </c>
      <c r="U52" s="32">
        <v>5</v>
      </c>
      <c r="V52" s="32">
        <f t="shared" si="10"/>
        <v>35</v>
      </c>
      <c r="W52" s="32">
        <f t="shared" si="11"/>
        <v>81</v>
      </c>
      <c r="X52" s="33">
        <v>15.6</v>
      </c>
      <c r="Y52" s="24">
        <v>16</v>
      </c>
      <c r="Z52" s="21">
        <v>28</v>
      </c>
    </row>
    <row r="53" spans="1:26" x14ac:dyDescent="0.25">
      <c r="A53" s="11"/>
      <c r="B53" s="2" t="s">
        <v>67</v>
      </c>
      <c r="C53" s="32">
        <v>5</v>
      </c>
      <c r="D53" s="32">
        <v>5</v>
      </c>
      <c r="E53" s="32">
        <v>4</v>
      </c>
      <c r="F53" s="32">
        <v>6</v>
      </c>
      <c r="G53" s="32">
        <v>5</v>
      </c>
      <c r="H53" s="32">
        <v>3</v>
      </c>
      <c r="I53" s="32">
        <v>7</v>
      </c>
      <c r="J53" s="32">
        <v>6</v>
      </c>
      <c r="K53" s="32">
        <v>6</v>
      </c>
      <c r="L53" s="32">
        <f t="shared" si="9"/>
        <v>47</v>
      </c>
      <c r="M53" s="32">
        <v>4</v>
      </c>
      <c r="N53" s="32">
        <v>8</v>
      </c>
      <c r="O53" s="32">
        <v>2</v>
      </c>
      <c r="P53" s="32">
        <v>6</v>
      </c>
      <c r="Q53" s="32">
        <v>0</v>
      </c>
      <c r="R53" s="32">
        <v>0</v>
      </c>
      <c r="S53" s="32">
        <v>5</v>
      </c>
      <c r="T53" s="32">
        <v>5</v>
      </c>
      <c r="U53" s="32">
        <v>5</v>
      </c>
      <c r="V53" s="32">
        <f t="shared" si="10"/>
        <v>35</v>
      </c>
      <c r="W53" s="32">
        <f t="shared" si="11"/>
        <v>82</v>
      </c>
      <c r="X53" s="33">
        <v>15.1</v>
      </c>
      <c r="Y53" s="24">
        <v>16</v>
      </c>
      <c r="Z53" s="21">
        <v>28</v>
      </c>
    </row>
    <row r="54" spans="1:26" x14ac:dyDescent="0.25">
      <c r="A54" s="11"/>
      <c r="B54" s="36" t="s">
        <v>42</v>
      </c>
      <c r="C54" s="32">
        <v>4</v>
      </c>
      <c r="D54" s="32">
        <v>0</v>
      </c>
      <c r="E54" s="32">
        <v>0</v>
      </c>
      <c r="F54" s="32">
        <v>6</v>
      </c>
      <c r="G54" s="32">
        <v>0</v>
      </c>
      <c r="H54" s="32">
        <v>3</v>
      </c>
      <c r="I54" s="32">
        <v>0</v>
      </c>
      <c r="J54" s="32">
        <v>4</v>
      </c>
      <c r="K54" s="32">
        <v>0</v>
      </c>
      <c r="L54" s="32">
        <f t="shared" si="9"/>
        <v>17</v>
      </c>
      <c r="M54" s="32">
        <v>4</v>
      </c>
      <c r="N54" s="32">
        <v>0</v>
      </c>
      <c r="O54" s="32">
        <v>2</v>
      </c>
      <c r="P54" s="32">
        <v>6</v>
      </c>
      <c r="Q54" s="32">
        <v>3</v>
      </c>
      <c r="R54" s="32">
        <v>4</v>
      </c>
      <c r="S54" s="32">
        <v>0</v>
      </c>
      <c r="T54" s="32">
        <v>5</v>
      </c>
      <c r="U54" s="32">
        <v>7</v>
      </c>
      <c r="V54" s="32">
        <f t="shared" si="10"/>
        <v>31</v>
      </c>
      <c r="W54" s="32">
        <f t="shared" si="11"/>
        <v>48</v>
      </c>
      <c r="X54" s="33">
        <v>17.600000000000001</v>
      </c>
      <c r="Y54" s="24">
        <v>18</v>
      </c>
      <c r="Z54" s="37">
        <v>27</v>
      </c>
    </row>
    <row r="55" spans="1:26" x14ac:dyDescent="0.25">
      <c r="A55" s="11"/>
      <c r="B55" s="36" t="s">
        <v>54</v>
      </c>
      <c r="C55" s="32">
        <v>4</v>
      </c>
      <c r="D55" s="32">
        <v>5</v>
      </c>
      <c r="E55" s="32">
        <v>5</v>
      </c>
      <c r="F55" s="32">
        <v>5</v>
      </c>
      <c r="G55" s="32">
        <v>7</v>
      </c>
      <c r="H55" s="32">
        <v>3</v>
      </c>
      <c r="I55" s="32">
        <v>6</v>
      </c>
      <c r="J55" s="32">
        <v>6</v>
      </c>
      <c r="K55" s="32">
        <v>6</v>
      </c>
      <c r="L55" s="32">
        <f t="shared" si="9"/>
        <v>47</v>
      </c>
      <c r="M55" s="32">
        <v>6</v>
      </c>
      <c r="N55" s="32">
        <v>5</v>
      </c>
      <c r="O55" s="32">
        <v>5</v>
      </c>
      <c r="P55" s="32">
        <v>7</v>
      </c>
      <c r="Q55" s="32">
        <v>6</v>
      </c>
      <c r="R55" s="32">
        <v>6</v>
      </c>
      <c r="S55" s="32">
        <v>7</v>
      </c>
      <c r="T55" s="32">
        <v>4</v>
      </c>
      <c r="U55" s="32">
        <v>4</v>
      </c>
      <c r="V55" s="32">
        <f t="shared" si="10"/>
        <v>50</v>
      </c>
      <c r="W55" s="32">
        <f t="shared" si="11"/>
        <v>97</v>
      </c>
      <c r="X55" s="33">
        <v>15.1</v>
      </c>
      <c r="Y55" s="24">
        <v>16</v>
      </c>
      <c r="Z55" s="37">
        <v>27</v>
      </c>
    </row>
    <row r="56" spans="1:26" x14ac:dyDescent="0.25">
      <c r="A56" s="11"/>
      <c r="B56" s="36" t="s">
        <v>41</v>
      </c>
      <c r="C56" s="32">
        <v>5</v>
      </c>
      <c r="D56" s="32">
        <v>6</v>
      </c>
      <c r="E56" s="32">
        <v>4</v>
      </c>
      <c r="F56" s="32">
        <v>5</v>
      </c>
      <c r="G56" s="32">
        <v>9</v>
      </c>
      <c r="H56" s="32">
        <v>4</v>
      </c>
      <c r="I56" s="32">
        <v>6</v>
      </c>
      <c r="J56" s="32">
        <v>5</v>
      </c>
      <c r="K56" s="32">
        <v>7</v>
      </c>
      <c r="L56" s="32">
        <f t="shared" si="9"/>
        <v>51</v>
      </c>
      <c r="M56" s="32">
        <v>4</v>
      </c>
      <c r="N56" s="32">
        <v>8</v>
      </c>
      <c r="O56" s="32">
        <v>3</v>
      </c>
      <c r="P56" s="32">
        <v>8</v>
      </c>
      <c r="Q56" s="32">
        <v>4</v>
      </c>
      <c r="R56" s="32">
        <v>6</v>
      </c>
      <c r="S56" s="32">
        <v>5</v>
      </c>
      <c r="T56" s="32">
        <v>4</v>
      </c>
      <c r="U56" s="32">
        <v>5</v>
      </c>
      <c r="V56" s="32">
        <f t="shared" si="10"/>
        <v>47</v>
      </c>
      <c r="W56" s="32">
        <f t="shared" si="11"/>
        <v>98</v>
      </c>
      <c r="X56" s="33">
        <v>14.7</v>
      </c>
      <c r="Y56" s="24">
        <v>15</v>
      </c>
      <c r="Z56" s="37">
        <v>26</v>
      </c>
    </row>
    <row r="57" spans="1:26" x14ac:dyDescent="0.25">
      <c r="A57" s="11"/>
      <c r="B57" s="2" t="s">
        <v>43</v>
      </c>
      <c r="C57" s="32">
        <v>5</v>
      </c>
      <c r="D57" s="32">
        <v>8</v>
      </c>
      <c r="E57" s="32">
        <v>4</v>
      </c>
      <c r="F57" s="32">
        <v>7</v>
      </c>
      <c r="G57" s="32">
        <v>6</v>
      </c>
      <c r="H57" s="32">
        <v>4</v>
      </c>
      <c r="I57" s="32">
        <v>8</v>
      </c>
      <c r="J57" s="32">
        <v>5</v>
      </c>
      <c r="K57" s="32">
        <v>6</v>
      </c>
      <c r="L57" s="32">
        <f t="shared" si="9"/>
        <v>53</v>
      </c>
      <c r="M57" s="32">
        <v>4</v>
      </c>
      <c r="N57" s="32">
        <v>6</v>
      </c>
      <c r="O57" s="32">
        <v>6</v>
      </c>
      <c r="P57" s="32">
        <v>6</v>
      </c>
      <c r="Q57" s="32">
        <v>6</v>
      </c>
      <c r="R57" s="32">
        <v>8</v>
      </c>
      <c r="S57" s="32">
        <v>4</v>
      </c>
      <c r="T57" s="32">
        <v>6</v>
      </c>
      <c r="U57" s="32">
        <v>8</v>
      </c>
      <c r="V57" s="32">
        <f t="shared" si="10"/>
        <v>54</v>
      </c>
      <c r="W57" s="32">
        <f t="shared" si="11"/>
        <v>107</v>
      </c>
      <c r="X57" s="33">
        <v>21.3</v>
      </c>
      <c r="Y57" s="24">
        <v>23</v>
      </c>
      <c r="Z57" s="21">
        <v>26</v>
      </c>
    </row>
    <row r="58" spans="1:26" x14ac:dyDescent="0.25">
      <c r="A58" s="11"/>
      <c r="B58" s="2" t="s">
        <v>64</v>
      </c>
      <c r="C58" s="32">
        <v>5</v>
      </c>
      <c r="D58" s="32">
        <v>6</v>
      </c>
      <c r="E58" s="32">
        <v>3</v>
      </c>
      <c r="F58" s="32">
        <v>5</v>
      </c>
      <c r="G58" s="32">
        <v>7</v>
      </c>
      <c r="H58" s="32">
        <v>5</v>
      </c>
      <c r="I58" s="32">
        <v>8</v>
      </c>
      <c r="J58" s="32">
        <v>5</v>
      </c>
      <c r="K58" s="32">
        <v>6</v>
      </c>
      <c r="L58" s="32">
        <f t="shared" si="9"/>
        <v>50</v>
      </c>
      <c r="M58" s="32">
        <v>7</v>
      </c>
      <c r="N58" s="32">
        <v>7</v>
      </c>
      <c r="O58" s="32">
        <v>4</v>
      </c>
      <c r="P58" s="32">
        <v>8</v>
      </c>
      <c r="Q58" s="32">
        <v>6</v>
      </c>
      <c r="R58" s="32">
        <v>5</v>
      </c>
      <c r="S58" s="32">
        <v>7</v>
      </c>
      <c r="T58" s="32">
        <v>5</v>
      </c>
      <c r="U58" s="32">
        <v>6</v>
      </c>
      <c r="V58" s="32">
        <f t="shared" si="10"/>
        <v>55</v>
      </c>
      <c r="W58" s="32">
        <f t="shared" si="11"/>
        <v>105</v>
      </c>
      <c r="X58" s="33">
        <v>20.7</v>
      </c>
      <c r="Y58" s="24">
        <v>22</v>
      </c>
      <c r="Z58" s="21">
        <v>25</v>
      </c>
    </row>
    <row r="59" spans="1:26" x14ac:dyDescent="0.25">
      <c r="A59" s="11"/>
      <c r="B59" s="2" t="s">
        <v>66</v>
      </c>
      <c r="C59" s="32">
        <v>5</v>
      </c>
      <c r="D59" s="32">
        <v>7</v>
      </c>
      <c r="E59" s="32">
        <v>4</v>
      </c>
      <c r="F59" s="32">
        <v>7</v>
      </c>
      <c r="G59" s="32">
        <v>7</v>
      </c>
      <c r="H59" s="32">
        <v>6</v>
      </c>
      <c r="I59" s="32">
        <v>8</v>
      </c>
      <c r="J59" s="32">
        <v>5</v>
      </c>
      <c r="K59" s="32">
        <v>7</v>
      </c>
      <c r="L59" s="32">
        <f t="shared" si="9"/>
        <v>56</v>
      </c>
      <c r="M59" s="32">
        <v>6</v>
      </c>
      <c r="N59" s="32">
        <v>8</v>
      </c>
      <c r="O59" s="32">
        <v>5</v>
      </c>
      <c r="P59" s="32">
        <v>7</v>
      </c>
      <c r="Q59" s="32">
        <v>5</v>
      </c>
      <c r="R59" s="32">
        <v>7</v>
      </c>
      <c r="S59" s="32">
        <v>8</v>
      </c>
      <c r="T59" s="32">
        <v>5</v>
      </c>
      <c r="U59" s="32">
        <v>8</v>
      </c>
      <c r="V59" s="32">
        <f t="shared" si="10"/>
        <v>59</v>
      </c>
      <c r="W59" s="32">
        <f t="shared" si="11"/>
        <v>115</v>
      </c>
      <c r="X59" s="33">
        <v>26.1</v>
      </c>
      <c r="Y59" s="24">
        <v>28</v>
      </c>
      <c r="Z59" s="21">
        <v>22</v>
      </c>
    </row>
    <row r="60" spans="1:26" x14ac:dyDescent="0.25">
      <c r="A60" s="11"/>
      <c r="B60" s="2" t="s">
        <v>76</v>
      </c>
      <c r="C60" s="32">
        <v>7</v>
      </c>
      <c r="D60" s="32">
        <v>0</v>
      </c>
      <c r="E60" s="32">
        <v>7</v>
      </c>
      <c r="F60" s="32">
        <v>7</v>
      </c>
      <c r="G60" s="32">
        <v>6</v>
      </c>
      <c r="H60" s="32">
        <v>4</v>
      </c>
      <c r="I60" s="32">
        <v>7</v>
      </c>
      <c r="J60" s="32">
        <v>7</v>
      </c>
      <c r="K60" s="32">
        <v>5</v>
      </c>
      <c r="L60" s="32">
        <f t="shared" si="9"/>
        <v>50</v>
      </c>
      <c r="M60" s="32">
        <v>6</v>
      </c>
      <c r="N60" s="32">
        <v>9</v>
      </c>
      <c r="O60" s="32">
        <v>5</v>
      </c>
      <c r="P60" s="32">
        <v>7</v>
      </c>
      <c r="Q60" s="32">
        <v>8</v>
      </c>
      <c r="R60" s="32">
        <v>7</v>
      </c>
      <c r="S60" s="32">
        <v>5</v>
      </c>
      <c r="T60" s="32">
        <v>5</v>
      </c>
      <c r="U60" s="32">
        <v>7</v>
      </c>
      <c r="V60" s="32">
        <f t="shared" si="10"/>
        <v>59</v>
      </c>
      <c r="W60" s="32">
        <f t="shared" si="11"/>
        <v>109</v>
      </c>
      <c r="X60" s="33">
        <v>26.6</v>
      </c>
      <c r="Y60" s="24">
        <v>29</v>
      </c>
      <c r="Z60" s="21">
        <v>21</v>
      </c>
    </row>
    <row r="61" spans="1:26" x14ac:dyDescent="0.25">
      <c r="A61" s="11"/>
      <c r="B61" s="2" t="s">
        <v>60</v>
      </c>
      <c r="C61" s="32">
        <v>6</v>
      </c>
      <c r="D61" s="32">
        <v>5</v>
      </c>
      <c r="E61" s="32">
        <v>5</v>
      </c>
      <c r="F61" s="32">
        <v>0</v>
      </c>
      <c r="G61" s="32">
        <v>0</v>
      </c>
      <c r="H61" s="32">
        <v>3</v>
      </c>
      <c r="I61" s="32">
        <v>0</v>
      </c>
      <c r="J61" s="32">
        <v>8</v>
      </c>
      <c r="K61" s="32">
        <v>7</v>
      </c>
      <c r="L61" s="32">
        <f t="shared" si="9"/>
        <v>34</v>
      </c>
      <c r="M61" s="32">
        <v>6</v>
      </c>
      <c r="N61" s="32">
        <v>9</v>
      </c>
      <c r="O61" s="32">
        <v>4</v>
      </c>
      <c r="P61" s="32">
        <v>6</v>
      </c>
      <c r="Q61" s="32">
        <v>5</v>
      </c>
      <c r="R61" s="32">
        <v>6</v>
      </c>
      <c r="S61" s="32">
        <v>7</v>
      </c>
      <c r="T61" s="32">
        <v>6</v>
      </c>
      <c r="U61" s="32">
        <v>6</v>
      </c>
      <c r="V61" s="32">
        <f t="shared" si="10"/>
        <v>55</v>
      </c>
      <c r="W61" s="32">
        <f t="shared" si="11"/>
        <v>89</v>
      </c>
      <c r="X61" s="33">
        <v>24.2</v>
      </c>
      <c r="Y61" s="24">
        <v>26</v>
      </c>
      <c r="Z61" s="21">
        <v>21</v>
      </c>
    </row>
    <row r="62" spans="1:26" x14ac:dyDescent="0.25">
      <c r="A62" s="11"/>
      <c r="B62" s="2" t="s">
        <v>63</v>
      </c>
      <c r="C62" s="32">
        <v>8</v>
      </c>
      <c r="D62" s="32">
        <v>8</v>
      </c>
      <c r="E62" s="32">
        <v>5</v>
      </c>
      <c r="F62" s="32">
        <v>8</v>
      </c>
      <c r="G62" s="32">
        <v>0</v>
      </c>
      <c r="H62" s="32">
        <v>6</v>
      </c>
      <c r="I62" s="32">
        <v>9</v>
      </c>
      <c r="J62" s="32">
        <v>7</v>
      </c>
      <c r="K62" s="32">
        <v>7</v>
      </c>
      <c r="L62" s="32">
        <f t="shared" si="9"/>
        <v>58</v>
      </c>
      <c r="M62" s="32">
        <v>8</v>
      </c>
      <c r="N62" s="32">
        <v>0</v>
      </c>
      <c r="O62" s="32">
        <v>5</v>
      </c>
      <c r="P62" s="32">
        <v>9</v>
      </c>
      <c r="Q62" s="32">
        <v>8</v>
      </c>
      <c r="R62" s="32">
        <v>9</v>
      </c>
      <c r="S62" s="32">
        <v>7</v>
      </c>
      <c r="T62" s="32">
        <v>5</v>
      </c>
      <c r="U62" s="32">
        <v>7</v>
      </c>
      <c r="V62" s="32">
        <f t="shared" si="10"/>
        <v>58</v>
      </c>
      <c r="W62" s="32">
        <f t="shared" si="11"/>
        <v>116</v>
      </c>
      <c r="X62" s="33">
        <v>28</v>
      </c>
      <c r="Y62" s="24">
        <v>30</v>
      </c>
      <c r="Z62" s="21">
        <v>8</v>
      </c>
    </row>
    <row r="63" spans="1:26" x14ac:dyDescent="0.25">
      <c r="A63" s="11"/>
      <c r="B63" s="49" t="s">
        <v>112</v>
      </c>
      <c r="C63" s="23">
        <v>7</v>
      </c>
      <c r="D63" s="23">
        <v>0</v>
      </c>
      <c r="E63" s="23">
        <v>3</v>
      </c>
      <c r="F63" s="23">
        <v>0</v>
      </c>
      <c r="G63" s="23">
        <v>0</v>
      </c>
      <c r="H63" s="23">
        <v>0</v>
      </c>
      <c r="I63" s="23">
        <v>0</v>
      </c>
      <c r="J63" s="23">
        <v>7</v>
      </c>
      <c r="K63" s="23">
        <v>9</v>
      </c>
      <c r="L63" s="23">
        <f t="shared" si="9"/>
        <v>26</v>
      </c>
      <c r="M63" s="23">
        <v>8</v>
      </c>
      <c r="N63" s="23">
        <v>0</v>
      </c>
      <c r="O63" s="23">
        <v>7</v>
      </c>
      <c r="P63" s="23">
        <v>0</v>
      </c>
      <c r="Q63" s="23">
        <v>0</v>
      </c>
      <c r="R63" s="23">
        <v>0</v>
      </c>
      <c r="S63" s="23">
        <v>0</v>
      </c>
      <c r="T63" s="23">
        <v>5</v>
      </c>
      <c r="U63" s="23">
        <v>0</v>
      </c>
      <c r="V63" s="23">
        <f t="shared" si="10"/>
        <v>20</v>
      </c>
      <c r="W63" s="40"/>
      <c r="X63" s="23">
        <v>25.3</v>
      </c>
      <c r="Y63" s="23">
        <v>27</v>
      </c>
      <c r="Z63" s="10">
        <v>7</v>
      </c>
    </row>
    <row r="64" spans="1:26" x14ac:dyDescent="0.25">
      <c r="A64" s="11"/>
      <c r="B64" s="2" t="s">
        <v>99</v>
      </c>
      <c r="C64" s="32">
        <v>0</v>
      </c>
      <c r="D64" s="32">
        <v>0</v>
      </c>
      <c r="E64" s="32">
        <v>0</v>
      </c>
      <c r="F64" s="32">
        <v>0</v>
      </c>
      <c r="G64" s="32">
        <v>5</v>
      </c>
      <c r="H64" s="32">
        <v>4</v>
      </c>
      <c r="I64" s="32">
        <v>0</v>
      </c>
      <c r="J64" s="32">
        <v>7</v>
      </c>
      <c r="K64" s="32">
        <v>7</v>
      </c>
      <c r="L64" s="32">
        <f t="shared" si="9"/>
        <v>23</v>
      </c>
      <c r="M64" s="32">
        <v>7</v>
      </c>
      <c r="N64" s="32">
        <v>9</v>
      </c>
      <c r="O64" s="32">
        <v>5</v>
      </c>
      <c r="P64" s="32">
        <v>8</v>
      </c>
      <c r="Q64" s="32">
        <v>6</v>
      </c>
      <c r="R64" s="32">
        <v>5</v>
      </c>
      <c r="S64" s="32">
        <v>6</v>
      </c>
      <c r="T64" s="32">
        <v>6</v>
      </c>
      <c r="U64" s="32">
        <v>0</v>
      </c>
      <c r="V64" s="32">
        <f t="shared" si="10"/>
        <v>52</v>
      </c>
      <c r="W64" s="32">
        <f t="shared" ref="W64:W69" si="12">SUM(L64+V64)</f>
        <v>75</v>
      </c>
      <c r="X64" s="33">
        <v>28</v>
      </c>
      <c r="Y64" s="24">
        <v>30</v>
      </c>
      <c r="Z64" s="21" t="s">
        <v>92</v>
      </c>
    </row>
    <row r="65" spans="1:27" x14ac:dyDescent="0.25">
      <c r="A65" s="11"/>
      <c r="B65" s="2" t="s">
        <v>50</v>
      </c>
      <c r="C65" s="32">
        <v>6</v>
      </c>
      <c r="D65" s="32">
        <v>5</v>
      </c>
      <c r="E65" s="32">
        <v>5</v>
      </c>
      <c r="F65" s="32">
        <v>6</v>
      </c>
      <c r="G65" s="32">
        <v>9</v>
      </c>
      <c r="H65" s="32">
        <v>6</v>
      </c>
      <c r="I65" s="32">
        <v>6</v>
      </c>
      <c r="J65" s="32">
        <v>5</v>
      </c>
      <c r="K65" s="32">
        <v>5</v>
      </c>
      <c r="L65" s="32">
        <f t="shared" si="9"/>
        <v>53</v>
      </c>
      <c r="M65" s="32">
        <v>5</v>
      </c>
      <c r="N65" s="32">
        <v>9</v>
      </c>
      <c r="O65" s="32">
        <v>4</v>
      </c>
      <c r="P65" s="32">
        <v>7</v>
      </c>
      <c r="Q65" s="32">
        <v>6</v>
      </c>
      <c r="R65" s="32">
        <v>6</v>
      </c>
      <c r="S65" s="32">
        <v>5</v>
      </c>
      <c r="T65" s="32">
        <v>5</v>
      </c>
      <c r="U65" s="32">
        <v>0</v>
      </c>
      <c r="V65" s="32">
        <f t="shared" si="10"/>
        <v>47</v>
      </c>
      <c r="W65" s="32">
        <f t="shared" si="12"/>
        <v>100</v>
      </c>
      <c r="X65" s="33">
        <v>16.100000000000001</v>
      </c>
      <c r="Y65" s="24">
        <v>17</v>
      </c>
      <c r="Z65" s="21" t="s">
        <v>92</v>
      </c>
    </row>
    <row r="66" spans="1:27" x14ac:dyDescent="0.25">
      <c r="A66" s="11"/>
      <c r="B66" s="2" t="s">
        <v>95</v>
      </c>
      <c r="C66" s="32">
        <v>0</v>
      </c>
      <c r="D66" s="32">
        <v>6</v>
      </c>
      <c r="E66" s="32">
        <v>5</v>
      </c>
      <c r="F66" s="32">
        <v>6</v>
      </c>
      <c r="G66" s="32">
        <v>6</v>
      </c>
      <c r="H66" s="32">
        <v>4</v>
      </c>
      <c r="I66" s="32">
        <v>8</v>
      </c>
      <c r="J66" s="32">
        <v>0</v>
      </c>
      <c r="K66" s="32">
        <v>0</v>
      </c>
      <c r="L66" s="32">
        <f t="shared" si="9"/>
        <v>35</v>
      </c>
      <c r="M66" s="32">
        <v>6</v>
      </c>
      <c r="N66" s="32">
        <v>5</v>
      </c>
      <c r="O66" s="32">
        <v>3</v>
      </c>
      <c r="P66" s="32">
        <v>8</v>
      </c>
      <c r="Q66" s="32">
        <v>7</v>
      </c>
      <c r="R66" s="32">
        <v>7</v>
      </c>
      <c r="S66" s="32">
        <v>0</v>
      </c>
      <c r="T66" s="32">
        <v>5</v>
      </c>
      <c r="U66" s="32">
        <v>7</v>
      </c>
      <c r="V66" s="32">
        <f t="shared" si="10"/>
        <v>48</v>
      </c>
      <c r="W66" s="32">
        <f t="shared" si="12"/>
        <v>83</v>
      </c>
      <c r="X66" s="33">
        <v>28</v>
      </c>
      <c r="Y66" s="24">
        <v>30</v>
      </c>
      <c r="Z66" s="21" t="s">
        <v>92</v>
      </c>
    </row>
    <row r="67" spans="1:27" x14ac:dyDescent="0.25">
      <c r="A67" s="10"/>
      <c r="B67" s="2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>
        <f t="shared" si="9"/>
        <v>0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 t="shared" si="10"/>
        <v>0</v>
      </c>
      <c r="W67" s="32">
        <f t="shared" si="12"/>
        <v>0</v>
      </c>
      <c r="X67" s="33"/>
      <c r="Y67" s="24"/>
      <c r="Z67" s="21" t="s">
        <v>92</v>
      </c>
    </row>
    <row r="68" spans="1:27" x14ac:dyDescent="0.25">
      <c r="A68" s="11"/>
      <c r="B68" s="36" t="s">
        <v>59</v>
      </c>
      <c r="C68" s="32"/>
      <c r="D68" s="32"/>
      <c r="E68" s="32"/>
      <c r="F68" s="32"/>
      <c r="G68" s="32"/>
      <c r="H68" s="32"/>
      <c r="I68" s="32"/>
      <c r="J68" s="32"/>
      <c r="K68" s="32"/>
      <c r="L68" s="32">
        <f t="shared" si="9"/>
        <v>0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si="10"/>
        <v>0</v>
      </c>
      <c r="W68" s="32">
        <f t="shared" si="12"/>
        <v>0</v>
      </c>
      <c r="X68" s="33"/>
      <c r="Y68" s="24"/>
      <c r="Z68" s="37" t="s">
        <v>92</v>
      </c>
    </row>
    <row r="69" spans="1:27" x14ac:dyDescent="0.25">
      <c r="A69" s="11"/>
      <c r="B69" s="2" t="s">
        <v>74</v>
      </c>
      <c r="C69" s="32"/>
      <c r="D69" s="32"/>
      <c r="E69" s="32"/>
      <c r="F69" s="32"/>
      <c r="G69" s="32"/>
      <c r="H69" s="32"/>
      <c r="I69" s="32"/>
      <c r="J69" s="32"/>
      <c r="K69" s="32"/>
      <c r="L69" s="32">
        <f t="shared" si="9"/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0"/>
        <v>0</v>
      </c>
      <c r="W69" s="32">
        <f t="shared" si="12"/>
        <v>0</v>
      </c>
      <c r="X69" s="33"/>
      <c r="Y69" s="24"/>
      <c r="Z69" s="21" t="s">
        <v>92</v>
      </c>
    </row>
    <row r="70" spans="1:27" x14ac:dyDescent="0.25">
      <c r="A70" s="11"/>
      <c r="B70" s="2" t="s">
        <v>96</v>
      </c>
      <c r="C70" s="70" t="s">
        <v>110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2"/>
      <c r="X70" s="33">
        <v>23.2</v>
      </c>
      <c r="Y70" s="24">
        <v>25</v>
      </c>
      <c r="Z70" s="21"/>
    </row>
    <row r="71" spans="1:27" x14ac:dyDescent="0.25">
      <c r="A71" s="11"/>
      <c r="B71" s="2" t="s">
        <v>70</v>
      </c>
      <c r="C71" s="70" t="s">
        <v>110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2"/>
      <c r="X71" s="33">
        <v>16.600000000000001</v>
      </c>
      <c r="Y71" s="24">
        <v>17</v>
      </c>
      <c r="Z71" s="21"/>
    </row>
    <row r="72" spans="1:27" x14ac:dyDescent="0.25">
      <c r="A72" s="11"/>
      <c r="B72" s="2" t="s">
        <v>75</v>
      </c>
      <c r="C72" s="70" t="s">
        <v>110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  <c r="X72" s="33">
        <v>4.9000000000000004</v>
      </c>
      <c r="Y72" s="24">
        <v>4</v>
      </c>
      <c r="Z72" s="21"/>
    </row>
    <row r="73" spans="1:27" x14ac:dyDescent="0.25">
      <c r="A73" s="11"/>
      <c r="B73" s="49" t="s">
        <v>109</v>
      </c>
      <c r="C73" s="73" t="s">
        <v>110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5"/>
      <c r="X73" s="46"/>
      <c r="Y73" s="46" t="s">
        <v>110</v>
      </c>
      <c r="Z73" s="46"/>
      <c r="AA73" s="1"/>
    </row>
    <row r="74" spans="1:27" x14ac:dyDescent="0.25">
      <c r="A74" s="11"/>
      <c r="B74" s="36" t="s">
        <v>55</v>
      </c>
      <c r="C74" s="63" t="s">
        <v>110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26">
        <v>23</v>
      </c>
      <c r="Y74" s="27">
        <v>25</v>
      </c>
      <c r="Z74" s="43"/>
      <c r="AA74" s="1"/>
    </row>
    <row r="75" spans="1:27" x14ac:dyDescent="0.25">
      <c r="A75" s="11"/>
      <c r="B75" s="2" t="s">
        <v>56</v>
      </c>
      <c r="C75" s="70" t="s">
        <v>110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33">
        <v>23.5</v>
      </c>
      <c r="Y75" s="24">
        <v>25</v>
      </c>
      <c r="Z75" s="21"/>
      <c r="AA75" s="1"/>
    </row>
    <row r="76" spans="1:27" x14ac:dyDescent="0.25">
      <c r="A76" s="11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6"/>
      <c r="Y76" s="46"/>
      <c r="Z76" s="46"/>
      <c r="AA76" s="1"/>
    </row>
    <row r="77" spans="1:27" x14ac:dyDescent="0.25">
      <c r="AA77" s="1"/>
    </row>
    <row r="78" spans="1:27" x14ac:dyDescent="0.25">
      <c r="AA78" s="1"/>
    </row>
    <row r="79" spans="1:27" x14ac:dyDescent="0.25">
      <c r="AA79" s="1"/>
    </row>
    <row r="80" spans="1:27" x14ac:dyDescent="0.25">
      <c r="B80" s="60" t="s">
        <v>12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"/>
      <c r="Y80" s="1"/>
      <c r="Z80" s="1"/>
      <c r="AA80" s="1"/>
    </row>
    <row r="81" spans="1:26" x14ac:dyDescent="0.25">
      <c r="B81" s="61" t="s">
        <v>23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1"/>
      <c r="Y81" s="1"/>
      <c r="Z81" s="1"/>
    </row>
    <row r="82" spans="1:26" x14ac:dyDescent="0.25">
      <c r="B82" s="61" t="s">
        <v>15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1"/>
      <c r="Y82" s="1"/>
      <c r="Z82" s="1"/>
    </row>
    <row r="83" spans="1:26" x14ac:dyDescent="0.25">
      <c r="B83" s="61" t="s">
        <v>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1"/>
      <c r="Y83" s="1"/>
      <c r="Z83" s="1"/>
    </row>
    <row r="84" spans="1:26" x14ac:dyDescent="0.25">
      <c r="B84" s="61" t="s">
        <v>2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1"/>
      <c r="Y84" s="1"/>
      <c r="Z84" s="1"/>
    </row>
    <row r="85" spans="1:26" x14ac:dyDescent="0.25">
      <c r="A85" s="10"/>
      <c r="B85" s="2"/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/>
      <c r="M85" s="2">
        <v>10</v>
      </c>
      <c r="N85" s="2">
        <v>11</v>
      </c>
      <c r="O85" s="2">
        <v>12</v>
      </c>
      <c r="P85" s="2">
        <v>13</v>
      </c>
      <c r="Q85" s="2">
        <v>14</v>
      </c>
      <c r="R85" s="2">
        <v>15</v>
      </c>
      <c r="S85" s="2">
        <v>16</v>
      </c>
      <c r="T85" s="2">
        <v>17</v>
      </c>
      <c r="U85" s="2">
        <v>18</v>
      </c>
      <c r="V85" s="2"/>
      <c r="W85" s="2"/>
      <c r="X85" s="2"/>
      <c r="Y85" s="2"/>
      <c r="Z85" s="2"/>
    </row>
    <row r="86" spans="1:26" x14ac:dyDescent="0.25">
      <c r="A86" s="10"/>
      <c r="B86" s="2" t="s">
        <v>3</v>
      </c>
      <c r="C86" s="2">
        <v>290</v>
      </c>
      <c r="D86" s="2">
        <v>218</v>
      </c>
      <c r="E86" s="2">
        <v>89</v>
      </c>
      <c r="F86" s="2">
        <v>306</v>
      </c>
      <c r="G86" s="2">
        <v>397</v>
      </c>
      <c r="H86" s="2">
        <v>107</v>
      </c>
      <c r="I86" s="2">
        <v>404</v>
      </c>
      <c r="J86" s="2">
        <v>289</v>
      </c>
      <c r="K86" s="2">
        <v>272</v>
      </c>
      <c r="L86" s="2">
        <f>SUM(C86:K86)</f>
        <v>2372</v>
      </c>
      <c r="M86" s="2">
        <v>216</v>
      </c>
      <c r="N86" s="2">
        <v>425</v>
      </c>
      <c r="O86" s="2">
        <v>84</v>
      </c>
      <c r="P86" s="2">
        <v>412</v>
      </c>
      <c r="Q86" s="2">
        <v>264</v>
      </c>
      <c r="R86" s="2">
        <v>295</v>
      </c>
      <c r="S86" s="2">
        <v>203</v>
      </c>
      <c r="T86" s="2">
        <v>110</v>
      </c>
      <c r="U86" s="2">
        <v>320</v>
      </c>
      <c r="V86" s="2">
        <f>SUM(M86:U86)</f>
        <v>2329</v>
      </c>
      <c r="W86" s="2">
        <f>L86+V86</f>
        <v>4701</v>
      </c>
      <c r="X86" s="2"/>
      <c r="Y86" s="2"/>
      <c r="Z86" s="2"/>
    </row>
    <row r="87" spans="1:26" x14ac:dyDescent="0.25">
      <c r="A87" s="10"/>
      <c r="B87" s="2" t="s">
        <v>4</v>
      </c>
      <c r="C87" s="2">
        <v>4</v>
      </c>
      <c r="D87" s="2">
        <v>4</v>
      </c>
      <c r="E87" s="2">
        <v>3</v>
      </c>
      <c r="F87" s="2">
        <v>4</v>
      </c>
      <c r="G87" s="2">
        <v>5</v>
      </c>
      <c r="H87" s="2">
        <v>3</v>
      </c>
      <c r="I87" s="2">
        <v>5</v>
      </c>
      <c r="J87" s="2">
        <v>4</v>
      </c>
      <c r="K87" s="2">
        <v>4</v>
      </c>
      <c r="L87" s="2">
        <f>SUM(C87:K87)</f>
        <v>36</v>
      </c>
      <c r="M87" s="2">
        <v>4</v>
      </c>
      <c r="N87" s="2">
        <v>5</v>
      </c>
      <c r="O87" s="2">
        <v>3</v>
      </c>
      <c r="P87" s="2">
        <v>5</v>
      </c>
      <c r="Q87" s="2">
        <v>4</v>
      </c>
      <c r="R87" s="2">
        <v>4</v>
      </c>
      <c r="S87" s="2">
        <v>4</v>
      </c>
      <c r="T87" s="2">
        <v>3</v>
      </c>
      <c r="U87" s="2">
        <v>4</v>
      </c>
      <c r="V87" s="2">
        <f>SUM(M87:U87)</f>
        <v>36</v>
      </c>
      <c r="W87" s="2">
        <f>L87+V87</f>
        <v>72</v>
      </c>
      <c r="X87" s="2"/>
      <c r="Y87" s="2"/>
      <c r="Z87" s="2"/>
    </row>
    <row r="88" spans="1:26" x14ac:dyDescent="0.25">
      <c r="A88" s="10"/>
      <c r="B88" s="2" t="s">
        <v>5</v>
      </c>
      <c r="C88" s="2">
        <v>4</v>
      </c>
      <c r="D88" s="2">
        <v>16</v>
      </c>
      <c r="E88" s="2">
        <v>8</v>
      </c>
      <c r="F88" s="2">
        <v>18</v>
      </c>
      <c r="G88" s="2">
        <v>6</v>
      </c>
      <c r="H88" s="2">
        <v>12</v>
      </c>
      <c r="I88" s="2">
        <v>2</v>
      </c>
      <c r="J88" s="2">
        <v>14</v>
      </c>
      <c r="K88" s="2">
        <v>10</v>
      </c>
      <c r="L88" s="2"/>
      <c r="M88" s="2">
        <v>13</v>
      </c>
      <c r="N88" s="2">
        <v>1</v>
      </c>
      <c r="O88" s="2">
        <v>17</v>
      </c>
      <c r="P88" s="2">
        <v>5</v>
      </c>
      <c r="Q88" s="2">
        <v>9</v>
      </c>
      <c r="R88" s="2">
        <v>11</v>
      </c>
      <c r="S88" s="2">
        <v>15</v>
      </c>
      <c r="T88" s="2">
        <v>7</v>
      </c>
      <c r="U88" s="2">
        <v>3</v>
      </c>
      <c r="V88" s="2"/>
      <c r="W88" s="2"/>
      <c r="X88" s="20" t="s">
        <v>6</v>
      </c>
      <c r="Y88" s="9" t="s">
        <v>7</v>
      </c>
      <c r="Z88" s="9" t="s">
        <v>8</v>
      </c>
    </row>
    <row r="89" spans="1:26" x14ac:dyDescent="0.25">
      <c r="A89" s="10">
        <v>1</v>
      </c>
      <c r="B89" s="53" t="s">
        <v>103</v>
      </c>
      <c r="C89" s="11">
        <v>5</v>
      </c>
      <c r="D89" s="11">
        <v>5</v>
      </c>
      <c r="E89" s="11">
        <v>3</v>
      </c>
      <c r="F89" s="11">
        <v>5</v>
      </c>
      <c r="G89" s="11">
        <v>6</v>
      </c>
      <c r="H89" s="11">
        <v>4</v>
      </c>
      <c r="I89" s="11">
        <v>7</v>
      </c>
      <c r="J89" s="11">
        <v>5</v>
      </c>
      <c r="K89" s="11">
        <v>5</v>
      </c>
      <c r="L89" s="11">
        <f t="shared" ref="L89:L95" si="13">SUM(C89:K89)</f>
        <v>45</v>
      </c>
      <c r="M89" s="11">
        <v>5</v>
      </c>
      <c r="N89" s="11">
        <v>6</v>
      </c>
      <c r="O89" s="11">
        <v>2</v>
      </c>
      <c r="P89" s="11">
        <v>6</v>
      </c>
      <c r="Q89" s="11">
        <v>5</v>
      </c>
      <c r="R89" s="11">
        <v>5</v>
      </c>
      <c r="S89" s="11">
        <v>5</v>
      </c>
      <c r="T89" s="11">
        <v>3</v>
      </c>
      <c r="U89" s="11">
        <v>5</v>
      </c>
      <c r="V89" s="11">
        <f t="shared" ref="V89:V95" si="14">SUM(M89:U89)</f>
        <v>42</v>
      </c>
      <c r="W89" s="11">
        <f t="shared" ref="W89:W95" si="15">L89+V89</f>
        <v>87</v>
      </c>
      <c r="X89" s="11">
        <v>14.9</v>
      </c>
      <c r="Y89" s="24">
        <v>13</v>
      </c>
      <c r="Z89" s="51">
        <f t="shared" ref="Z89:Z95" si="16">W89-Y89</f>
        <v>74</v>
      </c>
    </row>
    <row r="90" spans="1:26" x14ac:dyDescent="0.25">
      <c r="A90" s="10">
        <v>2</v>
      </c>
      <c r="B90" s="53" t="s">
        <v>38</v>
      </c>
      <c r="C90" s="11">
        <v>7</v>
      </c>
      <c r="D90" s="11">
        <v>4</v>
      </c>
      <c r="E90" s="11">
        <v>3</v>
      </c>
      <c r="F90" s="11">
        <v>5</v>
      </c>
      <c r="G90" s="11">
        <v>7</v>
      </c>
      <c r="H90" s="11">
        <v>3</v>
      </c>
      <c r="I90" s="11">
        <v>6</v>
      </c>
      <c r="J90" s="11">
        <v>5</v>
      </c>
      <c r="K90" s="11">
        <v>7</v>
      </c>
      <c r="L90" s="11">
        <f t="shared" si="13"/>
        <v>47</v>
      </c>
      <c r="M90" s="11">
        <v>4</v>
      </c>
      <c r="N90" s="11">
        <v>6</v>
      </c>
      <c r="O90" s="11">
        <v>3</v>
      </c>
      <c r="P90" s="11">
        <v>7</v>
      </c>
      <c r="Q90" s="11">
        <v>4</v>
      </c>
      <c r="R90" s="11">
        <v>4</v>
      </c>
      <c r="S90" s="11">
        <v>5</v>
      </c>
      <c r="T90" s="11">
        <v>3</v>
      </c>
      <c r="U90" s="11">
        <v>7</v>
      </c>
      <c r="V90" s="11">
        <f t="shared" si="14"/>
        <v>43</v>
      </c>
      <c r="W90" s="11">
        <f t="shared" si="15"/>
        <v>90</v>
      </c>
      <c r="X90" s="11">
        <v>15.8</v>
      </c>
      <c r="Y90" s="24">
        <v>14</v>
      </c>
      <c r="Z90" s="51">
        <f t="shared" si="16"/>
        <v>76</v>
      </c>
    </row>
    <row r="91" spans="1:26" x14ac:dyDescent="0.25">
      <c r="A91" s="10">
        <v>3</v>
      </c>
      <c r="B91" s="53" t="s">
        <v>40</v>
      </c>
      <c r="C91" s="11">
        <v>4</v>
      </c>
      <c r="D91" s="11">
        <v>5</v>
      </c>
      <c r="E91" s="11">
        <v>3</v>
      </c>
      <c r="F91" s="11">
        <v>4</v>
      </c>
      <c r="G91" s="11">
        <v>6</v>
      </c>
      <c r="H91" s="11">
        <v>3</v>
      </c>
      <c r="I91" s="11">
        <v>8</v>
      </c>
      <c r="J91" s="11">
        <v>4</v>
      </c>
      <c r="K91" s="11">
        <v>5</v>
      </c>
      <c r="L91" s="11">
        <f t="shared" si="13"/>
        <v>42</v>
      </c>
      <c r="M91" s="11">
        <v>5</v>
      </c>
      <c r="N91" s="11">
        <v>7</v>
      </c>
      <c r="O91" s="11">
        <v>3</v>
      </c>
      <c r="P91" s="11">
        <v>6</v>
      </c>
      <c r="Q91" s="11">
        <v>4</v>
      </c>
      <c r="R91" s="11">
        <v>5</v>
      </c>
      <c r="S91" s="11">
        <v>6</v>
      </c>
      <c r="T91" s="11">
        <v>4</v>
      </c>
      <c r="U91" s="11">
        <v>5</v>
      </c>
      <c r="V91" s="11">
        <f t="shared" si="14"/>
        <v>45</v>
      </c>
      <c r="W91" s="11">
        <f t="shared" si="15"/>
        <v>87</v>
      </c>
      <c r="X91" s="11">
        <v>10.8</v>
      </c>
      <c r="Y91" s="24">
        <v>9</v>
      </c>
      <c r="Z91" s="51">
        <f t="shared" si="16"/>
        <v>78</v>
      </c>
    </row>
    <row r="92" spans="1:26" x14ac:dyDescent="0.25">
      <c r="A92" s="10"/>
      <c r="B92" s="36" t="s">
        <v>108</v>
      </c>
      <c r="C92" s="11">
        <v>6</v>
      </c>
      <c r="D92" s="11">
        <v>5</v>
      </c>
      <c r="E92" s="11">
        <v>4</v>
      </c>
      <c r="F92" s="11">
        <v>5</v>
      </c>
      <c r="G92" s="11">
        <v>7</v>
      </c>
      <c r="H92" s="11">
        <v>3</v>
      </c>
      <c r="I92" s="11">
        <v>6</v>
      </c>
      <c r="J92" s="11">
        <v>6</v>
      </c>
      <c r="K92" s="11">
        <v>5</v>
      </c>
      <c r="L92" s="11">
        <f t="shared" si="13"/>
        <v>47</v>
      </c>
      <c r="M92" s="11">
        <v>5</v>
      </c>
      <c r="N92" s="11">
        <v>6</v>
      </c>
      <c r="O92" s="11">
        <v>4</v>
      </c>
      <c r="P92" s="11">
        <v>8</v>
      </c>
      <c r="Q92" s="11">
        <v>4</v>
      </c>
      <c r="R92" s="11">
        <v>6</v>
      </c>
      <c r="S92" s="11">
        <v>6</v>
      </c>
      <c r="T92" s="11">
        <v>4</v>
      </c>
      <c r="U92" s="11">
        <v>6</v>
      </c>
      <c r="V92" s="11">
        <f t="shared" si="14"/>
        <v>49</v>
      </c>
      <c r="W92" s="11">
        <f t="shared" si="15"/>
        <v>96</v>
      </c>
      <c r="X92" s="11">
        <v>17.100000000000001</v>
      </c>
      <c r="Y92" s="24">
        <v>16</v>
      </c>
      <c r="Z92" s="37">
        <f t="shared" si="16"/>
        <v>80</v>
      </c>
    </row>
    <row r="93" spans="1:26" x14ac:dyDescent="0.25">
      <c r="A93" s="10"/>
      <c r="B93" s="36" t="s">
        <v>39</v>
      </c>
      <c r="C93" s="11">
        <v>6</v>
      </c>
      <c r="D93" s="11">
        <v>4</v>
      </c>
      <c r="E93" s="11">
        <v>3</v>
      </c>
      <c r="F93" s="11">
        <v>6</v>
      </c>
      <c r="G93" s="11">
        <v>7</v>
      </c>
      <c r="H93" s="11">
        <v>3</v>
      </c>
      <c r="I93" s="11">
        <v>8</v>
      </c>
      <c r="J93" s="11">
        <v>5</v>
      </c>
      <c r="K93" s="11">
        <v>8</v>
      </c>
      <c r="L93" s="11">
        <f t="shared" si="13"/>
        <v>50</v>
      </c>
      <c r="M93" s="11">
        <v>5</v>
      </c>
      <c r="N93" s="11">
        <v>7</v>
      </c>
      <c r="O93" s="11">
        <v>3</v>
      </c>
      <c r="P93" s="11">
        <v>6</v>
      </c>
      <c r="Q93" s="11">
        <v>5</v>
      </c>
      <c r="R93" s="11">
        <v>6</v>
      </c>
      <c r="S93" s="11">
        <v>4</v>
      </c>
      <c r="T93" s="11">
        <v>4</v>
      </c>
      <c r="U93" s="11">
        <v>5</v>
      </c>
      <c r="V93" s="11">
        <f t="shared" si="14"/>
        <v>45</v>
      </c>
      <c r="W93" s="11">
        <f t="shared" si="15"/>
        <v>95</v>
      </c>
      <c r="X93" s="11">
        <v>14.4</v>
      </c>
      <c r="Y93" s="24">
        <v>13</v>
      </c>
      <c r="Z93" s="37">
        <f t="shared" si="16"/>
        <v>82</v>
      </c>
    </row>
    <row r="94" spans="1:26" x14ac:dyDescent="0.25">
      <c r="A94" s="10"/>
      <c r="B94" s="36" t="s">
        <v>36</v>
      </c>
      <c r="C94" s="11">
        <v>5</v>
      </c>
      <c r="D94" s="11">
        <v>5</v>
      </c>
      <c r="E94" s="11">
        <v>3</v>
      </c>
      <c r="F94" s="11">
        <v>5</v>
      </c>
      <c r="G94" s="11">
        <v>6</v>
      </c>
      <c r="H94" s="11">
        <v>4</v>
      </c>
      <c r="I94" s="11">
        <v>8</v>
      </c>
      <c r="J94" s="11">
        <v>7</v>
      </c>
      <c r="K94" s="11">
        <v>4</v>
      </c>
      <c r="L94" s="11">
        <f t="shared" si="13"/>
        <v>47</v>
      </c>
      <c r="M94" s="11">
        <v>4</v>
      </c>
      <c r="N94" s="11">
        <v>6</v>
      </c>
      <c r="O94" s="11">
        <v>3</v>
      </c>
      <c r="P94" s="11">
        <v>6</v>
      </c>
      <c r="Q94" s="11">
        <v>5</v>
      </c>
      <c r="R94" s="11">
        <v>5</v>
      </c>
      <c r="S94" s="11">
        <v>5</v>
      </c>
      <c r="T94" s="11">
        <v>3</v>
      </c>
      <c r="U94" s="11">
        <v>7</v>
      </c>
      <c r="V94" s="11">
        <f t="shared" si="14"/>
        <v>44</v>
      </c>
      <c r="W94" s="11">
        <f t="shared" si="15"/>
        <v>91</v>
      </c>
      <c r="X94" s="11">
        <v>10.7</v>
      </c>
      <c r="Y94" s="24">
        <v>9</v>
      </c>
      <c r="Z94" s="37">
        <f t="shared" si="16"/>
        <v>82</v>
      </c>
    </row>
    <row r="95" spans="1:26" x14ac:dyDescent="0.25">
      <c r="A95" s="10"/>
      <c r="B95" s="36" t="s">
        <v>37</v>
      </c>
      <c r="C95" s="11">
        <v>5</v>
      </c>
      <c r="D95" s="11">
        <v>7</v>
      </c>
      <c r="E95" s="11">
        <v>5</v>
      </c>
      <c r="F95" s="11">
        <v>5</v>
      </c>
      <c r="G95" s="11">
        <v>6</v>
      </c>
      <c r="H95" s="11">
        <v>4</v>
      </c>
      <c r="I95" s="11">
        <v>9</v>
      </c>
      <c r="J95" s="11">
        <v>4</v>
      </c>
      <c r="K95" s="11">
        <v>5</v>
      </c>
      <c r="L95" s="11">
        <f t="shared" si="13"/>
        <v>50</v>
      </c>
      <c r="M95" s="11">
        <v>5</v>
      </c>
      <c r="N95" s="11">
        <v>6</v>
      </c>
      <c r="O95" s="11">
        <v>3</v>
      </c>
      <c r="P95" s="11">
        <v>6</v>
      </c>
      <c r="Q95" s="11">
        <v>6</v>
      </c>
      <c r="R95" s="11">
        <v>4</v>
      </c>
      <c r="S95" s="11">
        <v>4</v>
      </c>
      <c r="T95" s="11">
        <v>3</v>
      </c>
      <c r="U95" s="11">
        <v>6</v>
      </c>
      <c r="V95" s="11">
        <f t="shared" si="14"/>
        <v>43</v>
      </c>
      <c r="W95" s="11">
        <f t="shared" si="15"/>
        <v>93</v>
      </c>
      <c r="X95" s="11">
        <v>10.6</v>
      </c>
      <c r="Y95" s="24">
        <v>9</v>
      </c>
      <c r="Z95" s="37">
        <f t="shared" si="16"/>
        <v>84</v>
      </c>
    </row>
    <row r="96" spans="1:26" x14ac:dyDescent="0.25">
      <c r="A96" s="10"/>
      <c r="B96" s="36"/>
      <c r="C96" s="2"/>
      <c r="D96" s="2"/>
      <c r="E96" s="2"/>
      <c r="F96" s="2"/>
      <c r="G96" s="2"/>
      <c r="H96" s="2"/>
      <c r="I96" s="2"/>
      <c r="J96" s="2"/>
      <c r="K96" s="2"/>
      <c r="L96" s="11">
        <f t="shared" ref="L96" si="17">SUM(C96:K96)</f>
        <v>0</v>
      </c>
      <c r="M96" s="11"/>
      <c r="N96" s="11"/>
      <c r="O96" s="11"/>
      <c r="P96" s="11"/>
      <c r="Q96" s="11"/>
      <c r="R96" s="11"/>
      <c r="S96" s="11"/>
      <c r="T96" s="11"/>
      <c r="U96" s="11"/>
      <c r="V96" s="11">
        <f t="shared" ref="V96" si="18">SUM(M96:U96)</f>
        <v>0</v>
      </c>
      <c r="W96" s="11">
        <f t="shared" ref="W96" si="19">L96+V96</f>
        <v>0</v>
      </c>
      <c r="X96" s="11"/>
      <c r="Y96" s="24"/>
      <c r="Z96" s="37">
        <f t="shared" ref="Z96" si="20">W96-Y96</f>
        <v>0</v>
      </c>
    </row>
    <row r="98" spans="1:27" x14ac:dyDescent="0.25">
      <c r="B98" s="60" t="s">
        <v>13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1"/>
      <c r="Y98" s="1"/>
      <c r="Z98" s="1"/>
    </row>
    <row r="99" spans="1:27" x14ac:dyDescent="0.25">
      <c r="B99" s="61" t="s">
        <v>113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1"/>
      <c r="Y99" s="1"/>
      <c r="Z99" s="1"/>
    </row>
    <row r="100" spans="1:27" x14ac:dyDescent="0.25">
      <c r="B100" s="61" t="s">
        <v>17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"/>
      <c r="Y100" s="1"/>
      <c r="Z100" s="1"/>
    </row>
    <row r="101" spans="1:27" x14ac:dyDescent="0.25">
      <c r="B101" s="61" t="s">
        <v>10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1"/>
      <c r="Y101" s="1"/>
      <c r="Z101" s="1"/>
    </row>
    <row r="102" spans="1:27" x14ac:dyDescent="0.25">
      <c r="B102" s="61" t="s">
        <v>2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1"/>
      <c r="Y102" s="1"/>
      <c r="Z102" s="1"/>
      <c r="AA102" s="1"/>
    </row>
    <row r="103" spans="1:27" x14ac:dyDescent="0.25">
      <c r="A103" s="2"/>
      <c r="B103" s="2"/>
      <c r="C103" s="2">
        <v>1</v>
      </c>
      <c r="D103" s="2">
        <v>2</v>
      </c>
      <c r="E103" s="2">
        <v>3</v>
      </c>
      <c r="F103" s="2">
        <v>4</v>
      </c>
      <c r="G103" s="2">
        <v>5</v>
      </c>
      <c r="H103" s="2">
        <v>6</v>
      </c>
      <c r="I103" s="2">
        <v>7</v>
      </c>
      <c r="J103" s="2">
        <v>8</v>
      </c>
      <c r="K103" s="2">
        <v>9</v>
      </c>
      <c r="L103" s="2"/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/>
      <c r="W103" s="2"/>
      <c r="X103" s="12"/>
      <c r="Y103" s="9"/>
      <c r="Z103" s="12"/>
    </row>
    <row r="104" spans="1:27" x14ac:dyDescent="0.25">
      <c r="A104" s="2"/>
      <c r="B104" s="2" t="s">
        <v>3</v>
      </c>
      <c r="C104" s="2">
        <v>290</v>
      </c>
      <c r="D104" s="2">
        <v>218</v>
      </c>
      <c r="E104" s="2">
        <v>89</v>
      </c>
      <c r="F104" s="2">
        <v>306</v>
      </c>
      <c r="G104" s="2">
        <v>397</v>
      </c>
      <c r="H104" s="2">
        <v>107</v>
      </c>
      <c r="I104" s="2">
        <v>404</v>
      </c>
      <c r="J104" s="2">
        <v>289</v>
      </c>
      <c r="K104" s="2">
        <v>272</v>
      </c>
      <c r="L104" s="2">
        <f>SUM(C104:K104)</f>
        <v>2372</v>
      </c>
      <c r="M104" s="2">
        <v>216</v>
      </c>
      <c r="N104" s="2">
        <v>425</v>
      </c>
      <c r="O104" s="2">
        <v>84</v>
      </c>
      <c r="P104" s="2">
        <v>412</v>
      </c>
      <c r="Q104" s="2">
        <v>264</v>
      </c>
      <c r="R104" s="2">
        <v>295</v>
      </c>
      <c r="S104" s="2">
        <v>203</v>
      </c>
      <c r="T104" s="2">
        <v>110</v>
      </c>
      <c r="U104" s="2">
        <v>320</v>
      </c>
      <c r="V104" s="2">
        <f>SUM(M104:U104)</f>
        <v>2329</v>
      </c>
      <c r="W104" s="2">
        <f>L104+V104</f>
        <v>4701</v>
      </c>
      <c r="X104" s="12"/>
      <c r="Y104" s="9"/>
      <c r="Z104" s="12"/>
    </row>
    <row r="105" spans="1:27" x14ac:dyDescent="0.25">
      <c r="A105" s="2"/>
      <c r="B105" s="2" t="s">
        <v>4</v>
      </c>
      <c r="C105" s="2">
        <v>4</v>
      </c>
      <c r="D105" s="2">
        <v>4</v>
      </c>
      <c r="E105" s="2">
        <v>3</v>
      </c>
      <c r="F105" s="2">
        <v>4</v>
      </c>
      <c r="G105" s="2">
        <v>5</v>
      </c>
      <c r="H105" s="2">
        <v>3</v>
      </c>
      <c r="I105" s="2">
        <v>5</v>
      </c>
      <c r="J105" s="2">
        <v>4</v>
      </c>
      <c r="K105" s="2">
        <v>4</v>
      </c>
      <c r="L105" s="2">
        <f>SUM(C105:K105)</f>
        <v>36</v>
      </c>
      <c r="M105" s="2">
        <v>4</v>
      </c>
      <c r="N105" s="2">
        <v>5</v>
      </c>
      <c r="O105" s="2">
        <v>3</v>
      </c>
      <c r="P105" s="2">
        <v>5</v>
      </c>
      <c r="Q105" s="2">
        <v>4</v>
      </c>
      <c r="R105" s="2">
        <v>4</v>
      </c>
      <c r="S105" s="2">
        <v>4</v>
      </c>
      <c r="T105" s="2">
        <v>3</v>
      </c>
      <c r="U105" s="2">
        <v>4</v>
      </c>
      <c r="V105" s="2">
        <f>SUM(M105:U105)</f>
        <v>36</v>
      </c>
      <c r="W105" s="2">
        <f>L105+V105</f>
        <v>72</v>
      </c>
      <c r="X105" s="12"/>
      <c r="Y105" s="9"/>
      <c r="Z105" s="12"/>
    </row>
    <row r="106" spans="1:27" x14ac:dyDescent="0.25">
      <c r="A106" s="2"/>
      <c r="B106" s="2" t="s">
        <v>5</v>
      </c>
      <c r="C106" s="2">
        <v>4</v>
      </c>
      <c r="D106" s="2">
        <v>16</v>
      </c>
      <c r="E106" s="2">
        <v>8</v>
      </c>
      <c r="F106" s="2">
        <v>18</v>
      </c>
      <c r="G106" s="2">
        <v>6</v>
      </c>
      <c r="H106" s="2">
        <v>12</v>
      </c>
      <c r="I106" s="2">
        <v>2</v>
      </c>
      <c r="J106" s="2">
        <v>14</v>
      </c>
      <c r="K106" s="2">
        <v>10</v>
      </c>
      <c r="L106" s="2"/>
      <c r="M106" s="2">
        <v>13</v>
      </c>
      <c r="N106" s="2">
        <v>1</v>
      </c>
      <c r="O106" s="2">
        <v>17</v>
      </c>
      <c r="P106" s="2">
        <v>5</v>
      </c>
      <c r="Q106" s="2">
        <v>9</v>
      </c>
      <c r="R106" s="2">
        <v>11</v>
      </c>
      <c r="S106" s="2">
        <v>15</v>
      </c>
      <c r="T106" s="2">
        <v>7</v>
      </c>
      <c r="U106" s="2">
        <v>3</v>
      </c>
      <c r="V106" s="2"/>
      <c r="W106" s="2"/>
      <c r="X106" s="9" t="s">
        <v>6</v>
      </c>
      <c r="Y106" s="9" t="s">
        <v>7</v>
      </c>
      <c r="Z106" s="9" t="s">
        <v>21</v>
      </c>
    </row>
    <row r="107" spans="1:27" x14ac:dyDescent="0.25">
      <c r="A107" s="21">
        <v>1</v>
      </c>
      <c r="B107" s="53" t="s">
        <v>87</v>
      </c>
      <c r="C107" s="32">
        <v>5</v>
      </c>
      <c r="D107" s="32">
        <v>5</v>
      </c>
      <c r="E107" s="32">
        <v>3</v>
      </c>
      <c r="F107" s="32">
        <v>5</v>
      </c>
      <c r="G107" s="32">
        <v>6</v>
      </c>
      <c r="H107" s="32">
        <v>3</v>
      </c>
      <c r="I107" s="32">
        <v>9</v>
      </c>
      <c r="J107" s="32">
        <v>5</v>
      </c>
      <c r="K107" s="32">
        <v>6</v>
      </c>
      <c r="L107" s="32">
        <f>SUM(C107:K107)</f>
        <v>47</v>
      </c>
      <c r="M107" s="32">
        <v>5</v>
      </c>
      <c r="N107" s="32">
        <v>8</v>
      </c>
      <c r="O107" s="32">
        <v>4</v>
      </c>
      <c r="P107" s="32">
        <v>7</v>
      </c>
      <c r="Q107" s="32">
        <v>4</v>
      </c>
      <c r="R107" s="32">
        <v>4</v>
      </c>
      <c r="S107" s="32">
        <v>4</v>
      </c>
      <c r="T107" s="32">
        <v>4</v>
      </c>
      <c r="U107" s="32">
        <v>5</v>
      </c>
      <c r="V107" s="32">
        <f>SUM(M107:U107)</f>
        <v>45</v>
      </c>
      <c r="W107" s="32">
        <f>L107+V107</f>
        <v>92</v>
      </c>
      <c r="X107" s="33">
        <v>23.3</v>
      </c>
      <c r="Y107" s="24">
        <v>22</v>
      </c>
      <c r="Z107" s="51">
        <v>38</v>
      </c>
    </row>
    <row r="108" spans="1:27" x14ac:dyDescent="0.25">
      <c r="A108" s="21">
        <v>2</v>
      </c>
      <c r="B108" s="53" t="s">
        <v>105</v>
      </c>
      <c r="C108" s="11">
        <v>6</v>
      </c>
      <c r="D108" s="11">
        <v>5</v>
      </c>
      <c r="E108" s="11">
        <v>4</v>
      </c>
      <c r="F108" s="11">
        <v>5</v>
      </c>
      <c r="G108" s="11">
        <v>7</v>
      </c>
      <c r="H108" s="11">
        <v>4</v>
      </c>
      <c r="I108" s="11">
        <v>7</v>
      </c>
      <c r="J108" s="11">
        <v>6</v>
      </c>
      <c r="K108" s="11">
        <v>6</v>
      </c>
      <c r="L108" s="11">
        <f>SUM(C108:K108)</f>
        <v>50</v>
      </c>
      <c r="M108" s="11">
        <v>4</v>
      </c>
      <c r="N108" s="11">
        <v>6</v>
      </c>
      <c r="O108" s="11">
        <v>4</v>
      </c>
      <c r="P108" s="11">
        <v>6</v>
      </c>
      <c r="Q108" s="11">
        <v>4</v>
      </c>
      <c r="R108" s="11">
        <v>4</v>
      </c>
      <c r="S108" s="11">
        <v>5</v>
      </c>
      <c r="T108" s="11">
        <v>5</v>
      </c>
      <c r="U108" s="11">
        <v>5</v>
      </c>
      <c r="V108" s="11">
        <f>SUM(M108:U108)</f>
        <v>43</v>
      </c>
      <c r="W108" s="11">
        <f>L108+V108</f>
        <v>93</v>
      </c>
      <c r="X108" s="11">
        <v>22.8</v>
      </c>
      <c r="Y108" s="24">
        <v>21</v>
      </c>
      <c r="Z108" s="51">
        <v>36</v>
      </c>
    </row>
    <row r="109" spans="1:27" x14ac:dyDescent="0.25">
      <c r="A109" s="10">
        <v>3</v>
      </c>
      <c r="B109" s="53" t="s">
        <v>25</v>
      </c>
      <c r="C109" s="32">
        <v>6</v>
      </c>
      <c r="D109" s="32">
        <v>5</v>
      </c>
      <c r="E109" s="32">
        <v>3</v>
      </c>
      <c r="F109" s="32">
        <v>5</v>
      </c>
      <c r="G109" s="32">
        <v>7</v>
      </c>
      <c r="H109" s="32">
        <v>3</v>
      </c>
      <c r="I109" s="32">
        <v>7</v>
      </c>
      <c r="J109" s="32">
        <v>6</v>
      </c>
      <c r="K109" s="32">
        <v>0</v>
      </c>
      <c r="L109" s="32">
        <f t="shared" ref="L109:L119" si="21">SUM(C109:K109)</f>
        <v>42</v>
      </c>
      <c r="M109" s="32">
        <v>7</v>
      </c>
      <c r="N109" s="32">
        <v>7</v>
      </c>
      <c r="O109" s="32">
        <v>3</v>
      </c>
      <c r="P109" s="32">
        <v>7</v>
      </c>
      <c r="Q109" s="32">
        <v>7</v>
      </c>
      <c r="R109" s="32">
        <v>5</v>
      </c>
      <c r="S109" s="32">
        <v>6</v>
      </c>
      <c r="T109" s="32">
        <v>2</v>
      </c>
      <c r="U109" s="32">
        <v>0</v>
      </c>
      <c r="V109" s="32">
        <f t="shared" ref="V109:V119" si="22">SUM(M109:U109)</f>
        <v>44</v>
      </c>
      <c r="W109" s="32">
        <f t="shared" ref="W109:W119" si="23">L109+V109</f>
        <v>86</v>
      </c>
      <c r="X109" s="33">
        <v>31</v>
      </c>
      <c r="Y109" s="24">
        <v>30</v>
      </c>
      <c r="Z109" s="51">
        <v>36</v>
      </c>
    </row>
    <row r="110" spans="1:27" x14ac:dyDescent="0.25">
      <c r="A110" s="2"/>
      <c r="B110" s="2" t="s">
        <v>85</v>
      </c>
      <c r="C110" s="11">
        <v>5</v>
      </c>
      <c r="D110" s="11">
        <v>5</v>
      </c>
      <c r="E110" s="11">
        <v>5</v>
      </c>
      <c r="F110" s="11">
        <v>6</v>
      </c>
      <c r="G110" s="11">
        <v>0</v>
      </c>
      <c r="H110" s="11">
        <v>5</v>
      </c>
      <c r="I110" s="11">
        <v>9</v>
      </c>
      <c r="J110" s="11">
        <v>8</v>
      </c>
      <c r="K110" s="11">
        <v>4</v>
      </c>
      <c r="L110" s="11">
        <f t="shared" si="21"/>
        <v>47</v>
      </c>
      <c r="M110" s="11">
        <v>8</v>
      </c>
      <c r="N110" s="11">
        <v>6</v>
      </c>
      <c r="O110" s="11">
        <v>3</v>
      </c>
      <c r="P110" s="11">
        <v>8</v>
      </c>
      <c r="Q110" s="11">
        <v>5</v>
      </c>
      <c r="R110" s="11">
        <v>5</v>
      </c>
      <c r="S110" s="11">
        <v>4</v>
      </c>
      <c r="T110" s="11">
        <v>4</v>
      </c>
      <c r="U110" s="11">
        <v>5</v>
      </c>
      <c r="V110" s="11">
        <f t="shared" si="22"/>
        <v>48</v>
      </c>
      <c r="W110" s="11">
        <f t="shared" si="23"/>
        <v>95</v>
      </c>
      <c r="X110" s="11">
        <v>31.1</v>
      </c>
      <c r="Y110" s="24">
        <v>30</v>
      </c>
      <c r="Z110" s="21">
        <v>36</v>
      </c>
    </row>
    <row r="111" spans="1:27" x14ac:dyDescent="0.25">
      <c r="A111" s="11"/>
      <c r="B111" s="36" t="s">
        <v>94</v>
      </c>
      <c r="C111" s="11">
        <v>6</v>
      </c>
      <c r="D111" s="11">
        <v>5</v>
      </c>
      <c r="E111" s="11">
        <v>3</v>
      </c>
      <c r="F111" s="11">
        <v>0</v>
      </c>
      <c r="G111" s="11">
        <v>8</v>
      </c>
      <c r="H111" s="11">
        <v>4</v>
      </c>
      <c r="I111" s="11">
        <v>8</v>
      </c>
      <c r="J111" s="11">
        <v>5</v>
      </c>
      <c r="K111" s="11">
        <v>7</v>
      </c>
      <c r="L111" s="11">
        <f t="shared" si="21"/>
        <v>46</v>
      </c>
      <c r="M111" s="11">
        <v>6</v>
      </c>
      <c r="N111" s="11">
        <v>6</v>
      </c>
      <c r="O111" s="11">
        <v>3</v>
      </c>
      <c r="P111" s="11">
        <v>6</v>
      </c>
      <c r="Q111" s="11">
        <v>6</v>
      </c>
      <c r="R111" s="11">
        <v>0</v>
      </c>
      <c r="S111" s="11">
        <v>7</v>
      </c>
      <c r="T111" s="11">
        <v>3</v>
      </c>
      <c r="U111" s="11">
        <v>0</v>
      </c>
      <c r="V111" s="11">
        <f t="shared" si="22"/>
        <v>37</v>
      </c>
      <c r="W111" s="11">
        <f t="shared" si="23"/>
        <v>83</v>
      </c>
      <c r="X111" s="11">
        <v>35.1</v>
      </c>
      <c r="Y111" s="24">
        <v>34</v>
      </c>
      <c r="Z111" s="37">
        <v>36</v>
      </c>
    </row>
    <row r="112" spans="1:27" x14ac:dyDescent="0.25">
      <c r="A112" s="11"/>
      <c r="B112" s="36" t="s">
        <v>104</v>
      </c>
      <c r="C112" s="11">
        <v>6</v>
      </c>
      <c r="D112" s="11">
        <v>7</v>
      </c>
      <c r="E112" s="11">
        <v>4</v>
      </c>
      <c r="F112" s="11">
        <v>5</v>
      </c>
      <c r="G112" s="11">
        <v>6</v>
      </c>
      <c r="H112" s="11">
        <v>4</v>
      </c>
      <c r="I112" s="11">
        <v>0</v>
      </c>
      <c r="J112" s="11">
        <v>6</v>
      </c>
      <c r="K112" s="11">
        <v>7</v>
      </c>
      <c r="L112" s="11">
        <f t="shared" si="21"/>
        <v>45</v>
      </c>
      <c r="M112" s="11">
        <v>6</v>
      </c>
      <c r="N112" s="11">
        <v>7</v>
      </c>
      <c r="O112" s="11">
        <v>5</v>
      </c>
      <c r="P112" s="11">
        <v>8</v>
      </c>
      <c r="Q112" s="11">
        <v>5</v>
      </c>
      <c r="R112" s="11">
        <v>5</v>
      </c>
      <c r="S112" s="11">
        <v>5</v>
      </c>
      <c r="T112" s="11">
        <v>5</v>
      </c>
      <c r="U112" s="11">
        <v>7</v>
      </c>
      <c r="V112" s="11">
        <f t="shared" si="22"/>
        <v>53</v>
      </c>
      <c r="W112" s="11">
        <f t="shared" si="23"/>
        <v>98</v>
      </c>
      <c r="X112" s="11">
        <v>36</v>
      </c>
      <c r="Y112" s="24">
        <v>35</v>
      </c>
      <c r="Z112" s="37">
        <v>36</v>
      </c>
    </row>
    <row r="113" spans="1:26" x14ac:dyDescent="0.25">
      <c r="A113" s="11"/>
      <c r="B113" s="36" t="s">
        <v>78</v>
      </c>
      <c r="C113" s="11">
        <v>5</v>
      </c>
      <c r="D113" s="11">
        <v>5</v>
      </c>
      <c r="E113" s="11">
        <v>5</v>
      </c>
      <c r="F113" s="11">
        <v>7</v>
      </c>
      <c r="G113" s="11">
        <v>8</v>
      </c>
      <c r="H113" s="11">
        <v>4</v>
      </c>
      <c r="I113" s="11">
        <v>7</v>
      </c>
      <c r="J113" s="11">
        <v>6</v>
      </c>
      <c r="K113" s="11">
        <v>4</v>
      </c>
      <c r="L113" s="11">
        <f t="shared" si="21"/>
        <v>51</v>
      </c>
      <c r="M113" s="11">
        <v>7</v>
      </c>
      <c r="N113" s="11">
        <v>7</v>
      </c>
      <c r="O113" s="11">
        <v>3</v>
      </c>
      <c r="P113" s="11">
        <v>6</v>
      </c>
      <c r="Q113" s="11">
        <v>4</v>
      </c>
      <c r="R113" s="11">
        <v>5</v>
      </c>
      <c r="S113" s="11">
        <v>4</v>
      </c>
      <c r="T113" s="11">
        <v>3</v>
      </c>
      <c r="U113" s="11">
        <v>7</v>
      </c>
      <c r="V113" s="11">
        <f t="shared" si="22"/>
        <v>46</v>
      </c>
      <c r="W113" s="11">
        <f t="shared" si="23"/>
        <v>97</v>
      </c>
      <c r="X113" s="11">
        <v>22</v>
      </c>
      <c r="Y113" s="24">
        <v>21</v>
      </c>
      <c r="Z113" s="37">
        <v>32</v>
      </c>
    </row>
    <row r="114" spans="1:26" x14ac:dyDescent="0.25">
      <c r="A114" s="41"/>
      <c r="B114" s="2" t="s">
        <v>88</v>
      </c>
      <c r="C114" s="11">
        <v>6</v>
      </c>
      <c r="D114" s="11">
        <v>5</v>
      </c>
      <c r="E114" s="11">
        <v>4</v>
      </c>
      <c r="F114" s="11">
        <v>4</v>
      </c>
      <c r="G114" s="11">
        <v>6</v>
      </c>
      <c r="H114" s="11">
        <v>4</v>
      </c>
      <c r="I114" s="11">
        <v>6</v>
      </c>
      <c r="J114" s="11">
        <v>6</v>
      </c>
      <c r="K114" s="11">
        <v>0</v>
      </c>
      <c r="L114" s="11">
        <f t="shared" si="21"/>
        <v>41</v>
      </c>
      <c r="M114" s="11">
        <v>5</v>
      </c>
      <c r="N114" s="11">
        <v>6</v>
      </c>
      <c r="O114" s="11">
        <v>3</v>
      </c>
      <c r="P114" s="11">
        <v>9</v>
      </c>
      <c r="Q114" s="11">
        <v>0</v>
      </c>
      <c r="R114" s="11">
        <v>6</v>
      </c>
      <c r="S114" s="11">
        <v>4</v>
      </c>
      <c r="T114" s="11">
        <v>4</v>
      </c>
      <c r="U114" s="11">
        <v>5</v>
      </c>
      <c r="V114" s="11">
        <f t="shared" si="22"/>
        <v>42</v>
      </c>
      <c r="W114" s="11">
        <f t="shared" si="23"/>
        <v>83</v>
      </c>
      <c r="X114" s="11">
        <v>21.2</v>
      </c>
      <c r="Y114" s="24">
        <v>20</v>
      </c>
      <c r="Z114" s="21">
        <v>32</v>
      </c>
    </row>
    <row r="115" spans="1:26" x14ac:dyDescent="0.25">
      <c r="A115" s="2"/>
      <c r="B115" s="36" t="s">
        <v>86</v>
      </c>
      <c r="C115" s="11">
        <v>7</v>
      </c>
      <c r="D115" s="11">
        <v>6</v>
      </c>
      <c r="E115" s="11">
        <v>4</v>
      </c>
      <c r="F115" s="11">
        <v>7</v>
      </c>
      <c r="G115" s="11">
        <v>8</v>
      </c>
      <c r="H115" s="11">
        <v>6</v>
      </c>
      <c r="I115" s="11">
        <v>9</v>
      </c>
      <c r="J115" s="11">
        <v>7</v>
      </c>
      <c r="K115" s="11">
        <v>5</v>
      </c>
      <c r="L115" s="11">
        <f t="shared" si="21"/>
        <v>59</v>
      </c>
      <c r="M115" s="11">
        <v>5</v>
      </c>
      <c r="N115" s="11">
        <v>7</v>
      </c>
      <c r="O115" s="11">
        <v>5</v>
      </c>
      <c r="P115" s="11">
        <v>8</v>
      </c>
      <c r="Q115" s="11">
        <v>5</v>
      </c>
      <c r="R115" s="11">
        <v>4</v>
      </c>
      <c r="S115" s="11">
        <v>7</v>
      </c>
      <c r="T115" s="11">
        <v>4</v>
      </c>
      <c r="U115" s="11">
        <v>8</v>
      </c>
      <c r="V115" s="11">
        <f t="shared" si="22"/>
        <v>53</v>
      </c>
      <c r="W115" s="11">
        <f t="shared" si="23"/>
        <v>112</v>
      </c>
      <c r="X115" s="11">
        <v>36</v>
      </c>
      <c r="Y115" s="24">
        <v>35</v>
      </c>
      <c r="Z115" s="37">
        <v>31</v>
      </c>
    </row>
    <row r="116" spans="1:26" x14ac:dyDescent="0.25">
      <c r="A116" s="10"/>
      <c r="B116" s="36" t="s">
        <v>84</v>
      </c>
      <c r="C116" s="11">
        <v>7</v>
      </c>
      <c r="D116" s="11">
        <v>6</v>
      </c>
      <c r="E116" s="11">
        <v>3</v>
      </c>
      <c r="F116" s="11">
        <v>7</v>
      </c>
      <c r="G116" s="11">
        <v>8</v>
      </c>
      <c r="H116" s="11">
        <v>4</v>
      </c>
      <c r="I116" s="11">
        <v>8</v>
      </c>
      <c r="J116" s="11">
        <v>6</v>
      </c>
      <c r="K116" s="11">
        <v>0</v>
      </c>
      <c r="L116" s="11">
        <f t="shared" si="21"/>
        <v>49</v>
      </c>
      <c r="M116" s="11">
        <v>5</v>
      </c>
      <c r="N116" s="11">
        <v>8</v>
      </c>
      <c r="O116" s="11">
        <v>4</v>
      </c>
      <c r="P116" s="11">
        <v>8</v>
      </c>
      <c r="Q116" s="11">
        <v>0</v>
      </c>
      <c r="R116" s="11">
        <v>6</v>
      </c>
      <c r="S116" s="11">
        <v>5</v>
      </c>
      <c r="T116" s="11">
        <v>5</v>
      </c>
      <c r="U116" s="11">
        <v>6</v>
      </c>
      <c r="V116" s="11">
        <f t="shared" si="22"/>
        <v>47</v>
      </c>
      <c r="W116" s="11">
        <f t="shared" si="23"/>
        <v>96</v>
      </c>
      <c r="X116" s="28">
        <v>35.5</v>
      </c>
      <c r="Y116" s="30">
        <v>35</v>
      </c>
      <c r="Z116" s="38">
        <v>31</v>
      </c>
    </row>
    <row r="117" spans="1:26" x14ac:dyDescent="0.25">
      <c r="A117" s="2"/>
      <c r="B117" s="2" t="s">
        <v>79</v>
      </c>
      <c r="C117" s="11">
        <v>6</v>
      </c>
      <c r="D117" s="11">
        <v>5</v>
      </c>
      <c r="E117" s="11">
        <v>6</v>
      </c>
      <c r="F117" s="11">
        <v>6</v>
      </c>
      <c r="G117" s="11">
        <v>6</v>
      </c>
      <c r="H117" s="11">
        <v>4</v>
      </c>
      <c r="I117" s="11">
        <v>7</v>
      </c>
      <c r="J117" s="11">
        <v>5</v>
      </c>
      <c r="K117" s="11">
        <v>8</v>
      </c>
      <c r="L117" s="11">
        <f t="shared" si="21"/>
        <v>53</v>
      </c>
      <c r="M117" s="11">
        <v>7</v>
      </c>
      <c r="N117" s="11">
        <v>9</v>
      </c>
      <c r="O117" s="11">
        <v>3</v>
      </c>
      <c r="P117" s="11">
        <v>9</v>
      </c>
      <c r="Q117" s="11">
        <v>6</v>
      </c>
      <c r="R117" s="11">
        <v>5</v>
      </c>
      <c r="S117" s="11">
        <v>5</v>
      </c>
      <c r="T117" s="11">
        <v>4</v>
      </c>
      <c r="U117" s="11">
        <v>7</v>
      </c>
      <c r="V117" s="11">
        <f t="shared" si="22"/>
        <v>55</v>
      </c>
      <c r="W117" s="11">
        <f t="shared" si="23"/>
        <v>108</v>
      </c>
      <c r="X117" s="11">
        <v>32.1</v>
      </c>
      <c r="Y117" s="24">
        <v>31</v>
      </c>
      <c r="Z117" s="21">
        <v>31</v>
      </c>
    </row>
    <row r="118" spans="1:26" x14ac:dyDescent="0.25">
      <c r="A118" s="10"/>
      <c r="B118" s="36" t="s">
        <v>102</v>
      </c>
      <c r="C118" s="32">
        <v>7</v>
      </c>
      <c r="D118" s="32">
        <v>5</v>
      </c>
      <c r="E118" s="32">
        <v>4</v>
      </c>
      <c r="F118" s="32">
        <v>5</v>
      </c>
      <c r="G118" s="32">
        <v>9</v>
      </c>
      <c r="H118" s="32">
        <v>4</v>
      </c>
      <c r="I118" s="32">
        <v>0</v>
      </c>
      <c r="J118" s="32">
        <v>8</v>
      </c>
      <c r="K118" s="32">
        <v>5</v>
      </c>
      <c r="L118" s="32">
        <f t="shared" si="21"/>
        <v>47</v>
      </c>
      <c r="M118" s="32">
        <v>4</v>
      </c>
      <c r="N118" s="32">
        <v>8</v>
      </c>
      <c r="O118" s="32">
        <v>4</v>
      </c>
      <c r="P118" s="32">
        <v>9</v>
      </c>
      <c r="Q118" s="32">
        <v>7</v>
      </c>
      <c r="R118" s="32">
        <v>8</v>
      </c>
      <c r="S118" s="32">
        <v>0</v>
      </c>
      <c r="T118" s="32">
        <v>4</v>
      </c>
      <c r="U118" s="32">
        <v>5</v>
      </c>
      <c r="V118" s="32">
        <f t="shared" si="22"/>
        <v>49</v>
      </c>
      <c r="W118" s="32">
        <f t="shared" si="23"/>
        <v>96</v>
      </c>
      <c r="X118" s="33">
        <v>36</v>
      </c>
      <c r="Y118" s="24">
        <v>35</v>
      </c>
      <c r="Z118" s="37">
        <v>30</v>
      </c>
    </row>
    <row r="119" spans="1:26" x14ac:dyDescent="0.25">
      <c r="A119" s="11"/>
      <c r="B119" s="2" t="s">
        <v>83</v>
      </c>
      <c r="C119" s="11">
        <v>4</v>
      </c>
      <c r="D119" s="11">
        <v>5</v>
      </c>
      <c r="E119" s="11">
        <v>3</v>
      </c>
      <c r="F119" s="11">
        <v>4</v>
      </c>
      <c r="G119" s="11">
        <v>8</v>
      </c>
      <c r="H119" s="11">
        <v>6</v>
      </c>
      <c r="I119" s="11">
        <v>8</v>
      </c>
      <c r="J119" s="11">
        <v>6</v>
      </c>
      <c r="K119" s="11">
        <v>6</v>
      </c>
      <c r="L119" s="11">
        <f t="shared" si="21"/>
        <v>50</v>
      </c>
      <c r="M119" s="11">
        <v>5</v>
      </c>
      <c r="N119" s="11">
        <v>7</v>
      </c>
      <c r="O119" s="11">
        <v>3</v>
      </c>
      <c r="P119" s="11">
        <v>0</v>
      </c>
      <c r="Q119" s="11">
        <v>7</v>
      </c>
      <c r="R119" s="11">
        <v>4</v>
      </c>
      <c r="S119" s="11">
        <v>5</v>
      </c>
      <c r="T119" s="11">
        <v>6</v>
      </c>
      <c r="U119" s="11">
        <v>7</v>
      </c>
      <c r="V119" s="11">
        <f t="shared" si="22"/>
        <v>44</v>
      </c>
      <c r="W119" s="11">
        <f t="shared" si="23"/>
        <v>94</v>
      </c>
      <c r="X119" s="11">
        <v>25.4</v>
      </c>
      <c r="Y119" s="24">
        <v>24</v>
      </c>
      <c r="Z119" s="21">
        <v>29</v>
      </c>
    </row>
    <row r="120" spans="1:26" x14ac:dyDescent="0.25">
      <c r="A120" s="2"/>
      <c r="B120" s="36" t="s">
        <v>107</v>
      </c>
      <c r="C120" s="11">
        <v>7</v>
      </c>
      <c r="D120" s="11">
        <v>5</v>
      </c>
      <c r="E120" s="11">
        <v>4</v>
      </c>
      <c r="F120" s="11">
        <v>5</v>
      </c>
      <c r="G120" s="11">
        <v>7</v>
      </c>
      <c r="H120" s="11">
        <v>4</v>
      </c>
      <c r="I120" s="11">
        <v>7</v>
      </c>
      <c r="J120" s="11">
        <v>6</v>
      </c>
      <c r="K120" s="11">
        <v>7</v>
      </c>
      <c r="L120" s="11">
        <f t="shared" ref="L120" si="24">SUM(C120:K120)</f>
        <v>52</v>
      </c>
      <c r="M120" s="11">
        <v>5</v>
      </c>
      <c r="N120" s="11">
        <v>7</v>
      </c>
      <c r="O120" s="11">
        <v>3</v>
      </c>
      <c r="P120" s="11">
        <v>7</v>
      </c>
      <c r="Q120" s="11">
        <v>5</v>
      </c>
      <c r="R120" s="11">
        <v>7</v>
      </c>
      <c r="S120" s="11">
        <v>5</v>
      </c>
      <c r="T120" s="11">
        <v>6</v>
      </c>
      <c r="U120" s="11">
        <v>5</v>
      </c>
      <c r="V120" s="11">
        <f t="shared" ref="V120" si="25">SUM(M120:U120)</f>
        <v>50</v>
      </c>
      <c r="W120" s="11">
        <f t="shared" ref="W120" si="26">L120+V120</f>
        <v>102</v>
      </c>
      <c r="X120" s="11">
        <v>24</v>
      </c>
      <c r="Y120" s="24">
        <v>23</v>
      </c>
      <c r="Z120" s="37">
        <v>29</v>
      </c>
    </row>
    <row r="121" spans="1:26" x14ac:dyDescent="0.25">
      <c r="A121" s="2"/>
      <c r="B121" s="36" t="s">
        <v>77</v>
      </c>
      <c r="C121" s="11">
        <v>6</v>
      </c>
      <c r="D121" s="11">
        <v>6</v>
      </c>
      <c r="E121" s="11">
        <v>4</v>
      </c>
      <c r="F121" s="11">
        <v>8</v>
      </c>
      <c r="G121" s="11">
        <v>0</v>
      </c>
      <c r="H121" s="11">
        <v>5</v>
      </c>
      <c r="I121" s="11">
        <v>0</v>
      </c>
      <c r="J121" s="11">
        <v>6</v>
      </c>
      <c r="K121" s="11">
        <v>6</v>
      </c>
      <c r="L121" s="11">
        <f t="shared" ref="L121:L129" si="27">SUM(C121:K121)</f>
        <v>41</v>
      </c>
      <c r="M121" s="11">
        <v>5</v>
      </c>
      <c r="N121" s="11">
        <v>8</v>
      </c>
      <c r="O121" s="11">
        <v>4</v>
      </c>
      <c r="P121" s="11">
        <v>8</v>
      </c>
      <c r="Q121" s="11">
        <v>7</v>
      </c>
      <c r="R121" s="11">
        <v>7</v>
      </c>
      <c r="S121" s="11">
        <v>5</v>
      </c>
      <c r="T121" s="11">
        <v>5</v>
      </c>
      <c r="U121" s="11">
        <v>6</v>
      </c>
      <c r="V121" s="11">
        <f t="shared" ref="V121:V129" si="28">SUM(M121:U121)</f>
        <v>55</v>
      </c>
      <c r="W121" s="11">
        <f t="shared" ref="W121:W129" si="29">L121+V121</f>
        <v>96</v>
      </c>
      <c r="X121" s="11">
        <v>34.200000000000003</v>
      </c>
      <c r="Y121" s="24">
        <v>33</v>
      </c>
      <c r="Z121" s="37">
        <v>28</v>
      </c>
    </row>
    <row r="122" spans="1:26" x14ac:dyDescent="0.25">
      <c r="A122" s="2"/>
      <c r="B122" s="2" t="s">
        <v>81</v>
      </c>
      <c r="C122" s="32">
        <v>7</v>
      </c>
      <c r="D122" s="32">
        <v>5</v>
      </c>
      <c r="E122" s="32">
        <v>5</v>
      </c>
      <c r="F122" s="32">
        <v>5</v>
      </c>
      <c r="G122" s="32">
        <v>8</v>
      </c>
      <c r="H122" s="32">
        <v>4</v>
      </c>
      <c r="I122" s="32">
        <v>0</v>
      </c>
      <c r="J122" s="32">
        <v>8</v>
      </c>
      <c r="K122" s="32">
        <v>6</v>
      </c>
      <c r="L122" s="32">
        <f t="shared" si="27"/>
        <v>48</v>
      </c>
      <c r="M122" s="32">
        <v>7</v>
      </c>
      <c r="N122" s="32">
        <v>7</v>
      </c>
      <c r="O122" s="32">
        <v>4</v>
      </c>
      <c r="P122" s="32">
        <v>7</v>
      </c>
      <c r="Q122" s="32">
        <v>5</v>
      </c>
      <c r="R122" s="32">
        <v>8</v>
      </c>
      <c r="S122" s="32">
        <v>5</v>
      </c>
      <c r="T122" s="32">
        <v>5</v>
      </c>
      <c r="U122" s="32">
        <v>8</v>
      </c>
      <c r="V122" s="32">
        <f t="shared" si="28"/>
        <v>56</v>
      </c>
      <c r="W122" s="32">
        <f t="shared" si="29"/>
        <v>104</v>
      </c>
      <c r="X122" s="33">
        <v>30.8</v>
      </c>
      <c r="Y122" s="24">
        <v>30</v>
      </c>
      <c r="Z122" s="21">
        <v>26</v>
      </c>
    </row>
    <row r="123" spans="1:26" x14ac:dyDescent="0.25">
      <c r="A123" s="11"/>
      <c r="B123" s="2" t="s">
        <v>89</v>
      </c>
      <c r="C123" s="11">
        <v>5</v>
      </c>
      <c r="D123" s="11">
        <v>5</v>
      </c>
      <c r="E123" s="11">
        <v>3</v>
      </c>
      <c r="F123" s="11">
        <v>5</v>
      </c>
      <c r="G123" s="11">
        <v>7</v>
      </c>
      <c r="H123" s="11">
        <v>6</v>
      </c>
      <c r="I123" s="11">
        <v>8</v>
      </c>
      <c r="J123" s="11">
        <v>6</v>
      </c>
      <c r="K123" s="11">
        <v>7</v>
      </c>
      <c r="L123" s="11">
        <f t="shared" si="27"/>
        <v>52</v>
      </c>
      <c r="M123" s="11">
        <v>9</v>
      </c>
      <c r="N123" s="11">
        <v>7</v>
      </c>
      <c r="O123" s="11">
        <v>4</v>
      </c>
      <c r="P123" s="11">
        <v>7</v>
      </c>
      <c r="Q123" s="11">
        <v>5</v>
      </c>
      <c r="R123" s="11">
        <v>6</v>
      </c>
      <c r="S123" s="11">
        <v>5</v>
      </c>
      <c r="T123" s="11">
        <v>4</v>
      </c>
      <c r="U123" s="11">
        <v>8</v>
      </c>
      <c r="V123" s="11">
        <f t="shared" si="28"/>
        <v>55</v>
      </c>
      <c r="W123" s="11">
        <f t="shared" si="29"/>
        <v>107</v>
      </c>
      <c r="X123" s="11">
        <v>23.3</v>
      </c>
      <c r="Y123" s="24">
        <v>22</v>
      </c>
      <c r="Z123" s="21">
        <v>25</v>
      </c>
    </row>
    <row r="124" spans="1:26" x14ac:dyDescent="0.25">
      <c r="A124" s="39"/>
      <c r="B124" s="42" t="s">
        <v>82</v>
      </c>
      <c r="C124" s="23">
        <v>5</v>
      </c>
      <c r="D124" s="23">
        <v>6</v>
      </c>
      <c r="E124" s="23">
        <v>4</v>
      </c>
      <c r="F124" s="23">
        <v>7</v>
      </c>
      <c r="G124" s="23">
        <v>8</v>
      </c>
      <c r="H124" s="23">
        <v>4</v>
      </c>
      <c r="I124" s="23">
        <v>0</v>
      </c>
      <c r="J124" s="23">
        <v>5</v>
      </c>
      <c r="K124" s="23">
        <v>7</v>
      </c>
      <c r="L124" s="23">
        <f t="shared" si="27"/>
        <v>46</v>
      </c>
      <c r="M124" s="23">
        <v>6</v>
      </c>
      <c r="N124" s="23">
        <v>0</v>
      </c>
      <c r="O124" s="23">
        <v>3</v>
      </c>
      <c r="P124" s="23">
        <v>8</v>
      </c>
      <c r="Q124" s="23">
        <v>5</v>
      </c>
      <c r="R124" s="23">
        <v>6</v>
      </c>
      <c r="S124" s="23">
        <v>6</v>
      </c>
      <c r="T124" s="23">
        <v>5</v>
      </c>
      <c r="U124" s="23">
        <v>7</v>
      </c>
      <c r="V124" s="23">
        <f t="shared" si="28"/>
        <v>46</v>
      </c>
      <c r="W124" s="40">
        <f t="shared" si="29"/>
        <v>92</v>
      </c>
      <c r="X124" s="23">
        <v>25.6</v>
      </c>
      <c r="Y124" s="23">
        <v>24</v>
      </c>
      <c r="Z124" s="23">
        <v>22</v>
      </c>
    </row>
    <row r="125" spans="1:26" x14ac:dyDescent="0.25">
      <c r="A125" s="39"/>
      <c r="B125" s="2" t="s">
        <v>80</v>
      </c>
      <c r="C125" s="32">
        <v>7</v>
      </c>
      <c r="D125" s="32">
        <v>9</v>
      </c>
      <c r="E125" s="32">
        <v>4</v>
      </c>
      <c r="F125" s="32">
        <v>7</v>
      </c>
      <c r="G125" s="32">
        <v>0</v>
      </c>
      <c r="H125" s="32">
        <v>7</v>
      </c>
      <c r="I125" s="32">
        <v>9</v>
      </c>
      <c r="J125" s="32">
        <v>9</v>
      </c>
      <c r="K125" s="32">
        <v>0</v>
      </c>
      <c r="L125" s="32">
        <f t="shared" si="27"/>
        <v>52</v>
      </c>
      <c r="M125" s="32">
        <v>4</v>
      </c>
      <c r="N125" s="32">
        <v>0</v>
      </c>
      <c r="O125" s="32">
        <v>4</v>
      </c>
      <c r="P125" s="32">
        <v>9</v>
      </c>
      <c r="Q125" s="32">
        <v>8</v>
      </c>
      <c r="R125" s="32">
        <v>8</v>
      </c>
      <c r="S125" s="32">
        <v>0</v>
      </c>
      <c r="T125" s="32">
        <v>5</v>
      </c>
      <c r="U125" s="32">
        <v>7</v>
      </c>
      <c r="V125" s="32">
        <f t="shared" si="28"/>
        <v>45</v>
      </c>
      <c r="W125" s="32">
        <f t="shared" si="29"/>
        <v>97</v>
      </c>
      <c r="X125" s="33">
        <v>34.6</v>
      </c>
      <c r="Y125" s="24">
        <v>34</v>
      </c>
      <c r="Z125" s="21">
        <v>13</v>
      </c>
    </row>
    <row r="126" spans="1:26" x14ac:dyDescent="0.25">
      <c r="A126" s="39"/>
      <c r="B126" s="2" t="s">
        <v>90</v>
      </c>
      <c r="C126" s="11">
        <v>0</v>
      </c>
      <c r="D126" s="11">
        <v>5</v>
      </c>
      <c r="E126" s="11">
        <v>0</v>
      </c>
      <c r="F126" s="11">
        <v>0</v>
      </c>
      <c r="G126" s="11">
        <v>8</v>
      </c>
      <c r="H126" s="11">
        <v>6</v>
      </c>
      <c r="I126" s="11">
        <v>0</v>
      </c>
      <c r="J126" s="11">
        <v>0</v>
      </c>
      <c r="K126" s="11">
        <v>8</v>
      </c>
      <c r="L126" s="11">
        <f t="shared" si="27"/>
        <v>27</v>
      </c>
      <c r="M126" s="11">
        <v>4</v>
      </c>
      <c r="N126" s="11">
        <v>0</v>
      </c>
      <c r="O126" s="11">
        <v>0</v>
      </c>
      <c r="P126" s="11">
        <v>0</v>
      </c>
      <c r="Q126" s="11">
        <v>0</v>
      </c>
      <c r="R126" s="11">
        <v>6</v>
      </c>
      <c r="S126" s="11">
        <v>7</v>
      </c>
      <c r="T126" s="11">
        <v>0</v>
      </c>
      <c r="U126" s="11">
        <v>0</v>
      </c>
      <c r="V126" s="11">
        <f t="shared" si="28"/>
        <v>17</v>
      </c>
      <c r="W126" s="11">
        <f t="shared" si="29"/>
        <v>44</v>
      </c>
      <c r="X126" s="11">
        <v>34.700000000000003</v>
      </c>
      <c r="Y126" s="24">
        <v>34</v>
      </c>
      <c r="Z126" s="21" t="s">
        <v>111</v>
      </c>
    </row>
    <row r="127" spans="1:26" x14ac:dyDescent="0.25">
      <c r="A127" s="39"/>
      <c r="B127" s="2" t="s">
        <v>91</v>
      </c>
      <c r="C127" s="32">
        <v>0</v>
      </c>
      <c r="D127" s="32">
        <v>4</v>
      </c>
      <c r="E127" s="32">
        <v>4</v>
      </c>
      <c r="F127" s="32">
        <v>0</v>
      </c>
      <c r="G127" s="32">
        <v>0</v>
      </c>
      <c r="H127" s="32">
        <v>5</v>
      </c>
      <c r="I127" s="32">
        <v>0</v>
      </c>
      <c r="J127" s="32">
        <v>0</v>
      </c>
      <c r="K127" s="32">
        <v>0</v>
      </c>
      <c r="L127" s="32">
        <f t="shared" si="27"/>
        <v>13</v>
      </c>
      <c r="M127" s="32">
        <v>7</v>
      </c>
      <c r="N127" s="32">
        <v>0</v>
      </c>
      <c r="O127" s="32">
        <v>3</v>
      </c>
      <c r="P127" s="32">
        <v>0</v>
      </c>
      <c r="Q127" s="32">
        <v>0</v>
      </c>
      <c r="R127" s="32">
        <v>0</v>
      </c>
      <c r="S127" s="32">
        <v>8</v>
      </c>
      <c r="T127" s="32">
        <v>5</v>
      </c>
      <c r="U127" s="32">
        <v>0</v>
      </c>
      <c r="V127" s="32">
        <f t="shared" si="28"/>
        <v>23</v>
      </c>
      <c r="W127" s="32">
        <f t="shared" si="29"/>
        <v>36</v>
      </c>
      <c r="X127" s="33">
        <v>33.6</v>
      </c>
      <c r="Y127" s="24">
        <v>33</v>
      </c>
      <c r="Z127" s="21" t="s">
        <v>111</v>
      </c>
    </row>
    <row r="128" spans="1:26" x14ac:dyDescent="0.25">
      <c r="A128" s="39"/>
      <c r="B128" s="36" t="s">
        <v>93</v>
      </c>
      <c r="C128" s="11">
        <v>0</v>
      </c>
      <c r="D128" s="11">
        <v>0</v>
      </c>
      <c r="E128" s="11">
        <v>6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f t="shared" si="27"/>
        <v>6</v>
      </c>
      <c r="M128" s="11">
        <v>7</v>
      </c>
      <c r="N128" s="11">
        <v>0</v>
      </c>
      <c r="O128" s="11">
        <v>7</v>
      </c>
      <c r="P128" s="11">
        <v>0</v>
      </c>
      <c r="Q128" s="11">
        <v>7</v>
      </c>
      <c r="R128" s="11">
        <v>9</v>
      </c>
      <c r="S128" s="11">
        <v>8</v>
      </c>
      <c r="T128" s="11">
        <v>5</v>
      </c>
      <c r="U128" s="11">
        <v>4</v>
      </c>
      <c r="V128" s="11">
        <f t="shared" si="28"/>
        <v>47</v>
      </c>
      <c r="W128" s="11">
        <f t="shared" si="29"/>
        <v>53</v>
      </c>
      <c r="X128" s="11">
        <v>36</v>
      </c>
      <c r="Y128" s="24">
        <v>35</v>
      </c>
      <c r="Z128" s="37" t="s">
        <v>111</v>
      </c>
    </row>
    <row r="129" spans="1:26" x14ac:dyDescent="0.25">
      <c r="A129" s="39"/>
      <c r="B129" s="36" t="s">
        <v>106</v>
      </c>
      <c r="C129" s="11">
        <v>6</v>
      </c>
      <c r="D129" s="11">
        <v>0</v>
      </c>
      <c r="E129" s="11">
        <v>4</v>
      </c>
      <c r="F129" s="11">
        <v>7</v>
      </c>
      <c r="G129" s="11">
        <v>7</v>
      </c>
      <c r="H129" s="11">
        <v>4</v>
      </c>
      <c r="I129" s="11">
        <v>0</v>
      </c>
      <c r="J129" s="11">
        <v>7</v>
      </c>
      <c r="K129" s="11">
        <v>5</v>
      </c>
      <c r="L129" s="11">
        <f t="shared" si="27"/>
        <v>40</v>
      </c>
      <c r="M129" s="11">
        <v>6</v>
      </c>
      <c r="N129" s="11">
        <v>9</v>
      </c>
      <c r="O129" s="11">
        <v>3</v>
      </c>
      <c r="P129" s="11">
        <v>0</v>
      </c>
      <c r="Q129" s="11">
        <v>5</v>
      </c>
      <c r="R129" s="11">
        <v>0</v>
      </c>
      <c r="S129" s="11">
        <v>6</v>
      </c>
      <c r="T129" s="11">
        <v>5</v>
      </c>
      <c r="U129" s="11">
        <v>0</v>
      </c>
      <c r="V129" s="11">
        <f t="shared" si="28"/>
        <v>34</v>
      </c>
      <c r="W129" s="11">
        <f t="shared" si="29"/>
        <v>74</v>
      </c>
      <c r="X129" s="11">
        <v>31.6</v>
      </c>
      <c r="Y129" s="24">
        <v>31</v>
      </c>
      <c r="Z129" s="37" t="s">
        <v>111</v>
      </c>
    </row>
    <row r="130" spans="1:26" x14ac:dyDescent="0.25">
      <c r="A130" s="2"/>
      <c r="B130" s="2"/>
      <c r="C130" s="11"/>
      <c r="D130" s="11"/>
      <c r="E130" s="11"/>
      <c r="F130" s="11"/>
      <c r="G130" s="11"/>
      <c r="H130" s="11"/>
      <c r="I130" s="11"/>
      <c r="J130" s="11"/>
      <c r="K130" s="11"/>
      <c r="L130" s="11">
        <f t="shared" ref="L130" si="30">SUM(C130:K130)</f>
        <v>0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f t="shared" ref="V130" si="31">SUM(M130:U130)</f>
        <v>0</v>
      </c>
      <c r="W130" s="11">
        <f t="shared" ref="W130" si="32">L130+V130</f>
        <v>0</v>
      </c>
      <c r="X130" s="11"/>
      <c r="Y130" s="24"/>
      <c r="Z130" s="21"/>
    </row>
    <row r="131" spans="1:26" x14ac:dyDescent="0.25">
      <c r="A131" s="41"/>
      <c r="B131" s="36"/>
      <c r="C131" s="11"/>
      <c r="D131" s="11"/>
      <c r="E131" s="11"/>
      <c r="F131" s="11"/>
      <c r="G131" s="11"/>
      <c r="H131" s="11"/>
      <c r="I131" s="11"/>
      <c r="J131" s="11"/>
      <c r="K131" s="11"/>
      <c r="L131" s="11">
        <f t="shared" ref="L131" si="33">SUM(C131:K131)</f>
        <v>0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>
        <f t="shared" ref="V131" si="34">SUM(M131:U131)</f>
        <v>0</v>
      </c>
      <c r="W131" s="11">
        <f t="shared" ref="W131" si="35">L131+V131</f>
        <v>0</v>
      </c>
      <c r="X131" s="11"/>
      <c r="Y131" s="24"/>
      <c r="Z131" s="37"/>
    </row>
    <row r="132" spans="1:26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x14ac:dyDescent="0.25">
      <c r="A133" s="69" t="s">
        <v>14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10"/>
      <c r="B134" s="34" t="s">
        <v>35</v>
      </c>
      <c r="C134" s="31">
        <v>4</v>
      </c>
      <c r="D134" s="31">
        <v>5</v>
      </c>
      <c r="E134" s="31">
        <v>2</v>
      </c>
      <c r="F134" s="31">
        <v>5</v>
      </c>
      <c r="G134" s="31">
        <v>5</v>
      </c>
      <c r="H134" s="31">
        <v>3</v>
      </c>
      <c r="I134" s="31">
        <v>6</v>
      </c>
      <c r="J134" s="31">
        <v>7</v>
      </c>
      <c r="K134" s="31">
        <v>5</v>
      </c>
      <c r="L134" s="31">
        <f>SUM(C134:K134)</f>
        <v>42</v>
      </c>
      <c r="M134" s="31">
        <v>3</v>
      </c>
      <c r="N134" s="31">
        <v>5</v>
      </c>
      <c r="O134" s="31">
        <v>3</v>
      </c>
      <c r="P134" s="31">
        <v>5</v>
      </c>
      <c r="Q134" s="31">
        <v>4</v>
      </c>
      <c r="R134" s="31">
        <v>5</v>
      </c>
      <c r="S134" s="31">
        <v>4</v>
      </c>
      <c r="T134" s="31">
        <v>4</v>
      </c>
      <c r="U134" s="31">
        <v>4</v>
      </c>
      <c r="V134" s="31">
        <f>SUM(M134:U134)</f>
        <v>37</v>
      </c>
      <c r="W134" s="31">
        <f>L134+V134</f>
        <v>79</v>
      </c>
      <c r="Y134" s="1"/>
      <c r="Z134" s="1"/>
    </row>
    <row r="137" spans="1:26" x14ac:dyDescent="0.25">
      <c r="B137" s="29" t="s">
        <v>19</v>
      </c>
      <c r="C137" s="66" t="s">
        <v>40</v>
      </c>
      <c r="D137" s="67"/>
      <c r="E137" s="67"/>
      <c r="F137" s="67"/>
      <c r="G137" s="67"/>
      <c r="H137" s="67"/>
      <c r="I137" s="67"/>
      <c r="J137" s="67"/>
      <c r="M137" s="68" t="s">
        <v>20</v>
      </c>
      <c r="N137" s="68"/>
      <c r="O137" s="68"/>
      <c r="P137" s="68"/>
      <c r="Q137" s="68"/>
      <c r="R137" s="68"/>
      <c r="S137" s="68"/>
      <c r="T137" s="66" t="s">
        <v>85</v>
      </c>
      <c r="U137" s="67"/>
      <c r="V137" s="67"/>
      <c r="W137" s="67"/>
      <c r="X137" s="67"/>
    </row>
    <row r="138" spans="1:26" x14ac:dyDescent="0.25">
      <c r="C138" s="66" t="s">
        <v>35</v>
      </c>
      <c r="D138" s="67"/>
      <c r="E138" s="67"/>
      <c r="F138" s="67"/>
      <c r="G138" s="67"/>
      <c r="H138" s="67"/>
      <c r="I138" s="67"/>
      <c r="J138" s="67"/>
      <c r="T138" s="66" t="s">
        <v>51</v>
      </c>
      <c r="U138" s="67"/>
      <c r="V138" s="67"/>
      <c r="W138" s="67"/>
      <c r="X138" s="67"/>
    </row>
    <row r="146" spans="1:28" s="44" customFormat="1" x14ac:dyDescent="0.25">
      <c r="A146" s="1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9"/>
      <c r="X146" s="14"/>
      <c r="Y146" s="14"/>
      <c r="Z146" s="14"/>
      <c r="AA146" s="14"/>
      <c r="AB146" s="14"/>
    </row>
    <row r="147" spans="1:28" s="44" customFormat="1" x14ac:dyDescent="0.25">
      <c r="A147" s="1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9"/>
      <c r="X147" s="14"/>
      <c r="Y147" s="14"/>
      <c r="Z147" s="14"/>
      <c r="AA147" s="14"/>
      <c r="AB147" s="14"/>
    </row>
    <row r="148" spans="1:28" s="44" customFormat="1" x14ac:dyDescent="0.25">
      <c r="A148" s="1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9"/>
      <c r="X148" s="14"/>
      <c r="Y148" s="14"/>
      <c r="Z148" s="14"/>
      <c r="AA148" s="14"/>
      <c r="AB148" s="14"/>
    </row>
    <row r="149" spans="1:28" s="44" customFormat="1" x14ac:dyDescent="0.25">
      <c r="A149" s="1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9"/>
      <c r="X149" s="14"/>
      <c r="Y149" s="14"/>
      <c r="Z149" s="14"/>
      <c r="AA149" s="14"/>
      <c r="AB149" s="14"/>
    </row>
    <row r="150" spans="1:28" s="44" customFormat="1" x14ac:dyDescent="0.25">
      <c r="A150" s="1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9"/>
      <c r="X150" s="14"/>
      <c r="Y150" s="14"/>
      <c r="Z150" s="14"/>
      <c r="AA150" s="14"/>
      <c r="AB150" s="14"/>
    </row>
    <row r="151" spans="1:28" s="44" customFormat="1" x14ac:dyDescent="0.25">
      <c r="A151" s="1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9"/>
      <c r="X151" s="14"/>
      <c r="Y151" s="14"/>
      <c r="Z151" s="14"/>
      <c r="AA151" s="14"/>
      <c r="AB151" s="14"/>
    </row>
    <row r="188" spans="27:28" x14ac:dyDescent="0.25">
      <c r="AA188" s="1"/>
      <c r="AB188" s="1"/>
    </row>
  </sheetData>
  <sortState ref="A12:Z29">
    <sortCondition ref="Z56"/>
  </sortState>
  <mergeCells count="30">
    <mergeCell ref="B83:W83"/>
    <mergeCell ref="A133:Z133"/>
    <mergeCell ref="B84:W84"/>
    <mergeCell ref="B98:W98"/>
    <mergeCell ref="B99:W99"/>
    <mergeCell ref="B100:W100"/>
    <mergeCell ref="B101:W101"/>
    <mergeCell ref="B102:W102"/>
    <mergeCell ref="C137:J137"/>
    <mergeCell ref="M137:S137"/>
    <mergeCell ref="C138:J138"/>
    <mergeCell ref="T137:X137"/>
    <mergeCell ref="T138:X138"/>
    <mergeCell ref="B1:W1"/>
    <mergeCell ref="B2:W2"/>
    <mergeCell ref="B3:W3"/>
    <mergeCell ref="B4:W4"/>
    <mergeCell ref="B5:W5"/>
    <mergeCell ref="B6:W6"/>
    <mergeCell ref="B25:W25"/>
    <mergeCell ref="B80:W80"/>
    <mergeCell ref="B81:W81"/>
    <mergeCell ref="B82:W82"/>
    <mergeCell ref="C22:W22"/>
    <mergeCell ref="C70:W70"/>
    <mergeCell ref="C71:W71"/>
    <mergeCell ref="C72:W72"/>
    <mergeCell ref="C73:W73"/>
    <mergeCell ref="C74:W74"/>
    <mergeCell ref="C75:W75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AC14"/>
  <sheetViews>
    <sheetView workbookViewId="0">
      <selection activeCell="E26" sqref="E26"/>
    </sheetView>
  </sheetViews>
  <sheetFormatPr defaultRowHeight="15" x14ac:dyDescent="0.25"/>
  <sheetData>
    <row r="14" spans="4:29" x14ac:dyDescent="0.25">
      <c r="D14" s="41"/>
      <c r="E14" s="4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>
        <f t="shared" ref="O14" si="0">SUM(F14:N14)</f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>
        <f t="shared" ref="Y14" si="1">SUM(P14:X14)</f>
        <v>0</v>
      </c>
      <c r="Z14" s="40">
        <f t="shared" ref="Z14" si="2">O14+Y14</f>
        <v>0</v>
      </c>
      <c r="AA14" s="23"/>
      <c r="AB14" s="23"/>
      <c r="AC1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Павлов</cp:lastModifiedBy>
  <cp:lastPrinted>2018-07-15T15:39:26Z</cp:lastPrinted>
  <dcterms:created xsi:type="dcterms:W3CDTF">2017-05-06T15:25:46Z</dcterms:created>
  <dcterms:modified xsi:type="dcterms:W3CDTF">2018-07-16T08:35:20Z</dcterms:modified>
</cp:coreProperties>
</file>